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35" windowWidth="11430" windowHeight="4875" activeTab="0"/>
  </bookViews>
  <sheets>
    <sheet name="SEBI" sheetId="1" r:id="rId1"/>
    <sheet name="SEGMENT" sheetId="2" r:id="rId2"/>
    <sheet name="SEGMENT NOTES" sheetId="3" r:id="rId3"/>
  </sheets>
  <definedNames>
    <definedName name="_xlnm.Print_Area" localSheetId="0">'SEBI'!$B$2:$J$69</definedName>
    <definedName name="_xlnm.Print_Area" localSheetId="1">'SEGMENT'!$B$3:$J$76</definedName>
    <definedName name="_xlnm.Print_Area" localSheetId="2">'SEGMENT NOTES'!$B$6:$O$36</definedName>
  </definedNames>
  <calcPr fullCalcOnLoad="1"/>
</workbook>
</file>

<file path=xl/sharedStrings.xml><?xml version="1.0" encoding="utf-8"?>
<sst xmlns="http://schemas.openxmlformats.org/spreadsheetml/2006/main" count="200" uniqueCount="145">
  <si>
    <t>Quarter</t>
  </si>
  <si>
    <t>Twelve months</t>
  </si>
  <si>
    <t>ended</t>
  </si>
  <si>
    <t>GROSS  INCOME</t>
  </si>
  <si>
    <t>OTHER INCOME</t>
  </si>
  <si>
    <t>NET INCOME (1+2)</t>
  </si>
  <si>
    <t>a)</t>
  </si>
  <si>
    <t>b)</t>
  </si>
  <si>
    <t>c)</t>
  </si>
  <si>
    <t>d)</t>
  </si>
  <si>
    <t>Employees cost</t>
  </si>
  <si>
    <t>e)</t>
  </si>
  <si>
    <t>Depreciation</t>
  </si>
  <si>
    <t>f)</t>
  </si>
  <si>
    <t>Other expenditure</t>
  </si>
  <si>
    <t>INTEREST (Net)</t>
  </si>
  <si>
    <t>PAID UP EQUITY SHARE CAPITAL</t>
  </si>
  <si>
    <t>RESERVES EXCLUDING REVALUATION RESERVES</t>
  </si>
  <si>
    <t>-</t>
  </si>
  <si>
    <t>NUMBER OF SHARES</t>
  </si>
  <si>
    <t xml:space="preserve">PERCENTAGE OF SHAREHOLDING </t>
  </si>
  <si>
    <t xml:space="preserve">Registered Office : </t>
  </si>
  <si>
    <t>For and on behalf of the Board</t>
  </si>
  <si>
    <t xml:space="preserve">Virginia House, 37 J.L. Nehru Road, </t>
  </si>
  <si>
    <t>Kolkata 700 071, India</t>
  </si>
  <si>
    <t>Place : Kolkata, India</t>
  </si>
  <si>
    <t>ITC  LIMITED</t>
  </si>
  <si>
    <t>Segment Revenue</t>
  </si>
  <si>
    <t>FMCG</t>
  </si>
  <si>
    <t>- Cigarettes</t>
  </si>
  <si>
    <t xml:space="preserve"> - Others</t>
  </si>
  <si>
    <t>Total FMCG</t>
  </si>
  <si>
    <t xml:space="preserve"> Hotels</t>
  </si>
  <si>
    <t>Agri Business</t>
  </si>
  <si>
    <t>Paperboards, Paper &amp; Packaging</t>
  </si>
  <si>
    <t>Gross sales / Income from operations</t>
  </si>
  <si>
    <t>Segment Results</t>
  </si>
  <si>
    <t xml:space="preserve">                           Total </t>
  </si>
  <si>
    <t>Less :</t>
  </si>
  <si>
    <t>i)</t>
  </si>
  <si>
    <t>Interest (Net)</t>
  </si>
  <si>
    <t>ii)</t>
  </si>
  <si>
    <t>Capital Employed</t>
  </si>
  <si>
    <t>- Cigarettes *</t>
  </si>
  <si>
    <t>Total Segment Capital Employed</t>
  </si>
  <si>
    <t>(1)</t>
  </si>
  <si>
    <t xml:space="preserve">     </t>
  </si>
  <si>
    <t>(2)</t>
  </si>
  <si>
    <t>The business groups comprise the following :</t>
  </si>
  <si>
    <t xml:space="preserve">      </t>
  </si>
  <si>
    <t>:</t>
  </si>
  <si>
    <t>Cigarettes</t>
  </si>
  <si>
    <t xml:space="preserve">  </t>
  </si>
  <si>
    <t>Others</t>
  </si>
  <si>
    <t>Hotels</t>
  </si>
  <si>
    <t>Hoteliering.</t>
  </si>
  <si>
    <t>(3)</t>
  </si>
  <si>
    <t>(5)</t>
  </si>
  <si>
    <t xml:space="preserve">The Company's corporate strategy aims at creating multiple drivers of growth anchored on its core competencies.  The Company is currently focused on four business groups : FMCG, Hotels, Paperboards, Paper &amp; Packaging and Agri Business. The Company's organisational structure and governance processes are designed to support effective management of multiple businesses while retaining focus on each one of them. </t>
  </si>
  <si>
    <t>ITC Limited</t>
  </si>
  <si>
    <t xml:space="preserve">              Chairman</t>
  </si>
  <si>
    <t>Net sales / Income from operations</t>
  </si>
  <si>
    <t>- Cigarettes - Gross</t>
  </si>
  <si>
    <t>Paperboards, Paper &amp; Packaging - Gross</t>
  </si>
  <si>
    <t>Total - Gross</t>
  </si>
  <si>
    <t>Less :  Inter-segment revenue - Gross</t>
  </si>
  <si>
    <t>- Others      - Gross</t>
  </si>
  <si>
    <t xml:space="preserve"> Hotels                     - Gross</t>
  </si>
  <si>
    <t>Agri Business           - Gross</t>
  </si>
  <si>
    <t>Total FMCG      - Gross</t>
  </si>
  <si>
    <t>Purchase of traded goods</t>
  </si>
  <si>
    <t>PUBLIC SHAREHOLDING</t>
  </si>
  <si>
    <t>EXPENDITURE</t>
  </si>
  <si>
    <t>(Increase) / decrease in stock-in-trade and work in progress</t>
  </si>
  <si>
    <t>Consumption of raw materials</t>
  </si>
  <si>
    <t>g)       Total</t>
  </si>
  <si>
    <t>TAX EXPENSE</t>
  </si>
  <si>
    <t>OTHER OPERATING INCOME</t>
  </si>
  <si>
    <t>PROFIT FROM OPERATIONS BEFORE OTHER INCOME AND INTEREST (3-4)</t>
  </si>
  <si>
    <t>Notes :</t>
  </si>
  <si>
    <t>(i)</t>
  </si>
  <si>
    <t xml:space="preserve">        </t>
  </si>
  <si>
    <t>(ii)</t>
  </si>
  <si>
    <t>(iii)</t>
  </si>
  <si>
    <t>(iv)</t>
  </si>
  <si>
    <t>(v)</t>
  </si>
  <si>
    <t>(vi)</t>
  </si>
  <si>
    <t>Paperboards, Paper including Specialty Paper &amp; Packaging including Flexibles.</t>
  </si>
  <si>
    <t>(4)</t>
  </si>
  <si>
    <t>Profit After Tax</t>
  </si>
  <si>
    <t>(vii)</t>
  </si>
  <si>
    <t>PROFIT AFTER INTEREST AND BEFORE TAX  (7-8)</t>
  </si>
  <si>
    <t>NET SALES</t>
  </si>
  <si>
    <t>Executive Director</t>
  </si>
  <si>
    <t>PROFIT BEFORE INTEREST (5+6)</t>
  </si>
  <si>
    <t>NET PROFIT AFTER TAX  (9-10)</t>
  </si>
  <si>
    <t xml:space="preserve">Segment-wise Revenue, Results and Capital Employed for the </t>
  </si>
  <si>
    <t>Tax Expense</t>
  </si>
  <si>
    <t>Profit Before Tax</t>
  </si>
  <si>
    <t>NOTES</t>
  </si>
  <si>
    <t xml:space="preserve">                   - Net</t>
  </si>
  <si>
    <t xml:space="preserve">                          - Net</t>
  </si>
  <si>
    <t xml:space="preserve">          - Net</t>
  </si>
  <si>
    <t xml:space="preserve">                                       - Net</t>
  </si>
  <si>
    <t>PROMOTERS AND PROMOTER GROUP SHAREHOLDING</t>
  </si>
  <si>
    <t>Pledged / Encumbered</t>
  </si>
  <si>
    <t>Non - encumbered</t>
  </si>
  <si>
    <t>Nil</t>
  </si>
  <si>
    <t>Segment results of 'FMCG : Others' are after considering significant business development, brand building and gestation costs of Branded Packaged Foods and Personal Care Products businesses.</t>
  </si>
  <si>
    <t>N.A.</t>
  </si>
  <si>
    <t>30.06.2010</t>
  </si>
  <si>
    <t>Figures for the corresponding previous quarter are re-arranged, wherever necessary, to conform to the figures of the current quarter.</t>
  </si>
  <si>
    <t xml:space="preserve">The Company's Agri Business markets agri commodities in the export and domestic markets; supplies agri raw materials to the Branded Packaged Foods Business and sources leaf tobacco for the Cigarettes Business. The segment results for the quarter are after absorbing costs relating to the strategic e-Choupal initiative. </t>
  </si>
  <si>
    <t>(viii)</t>
  </si>
  <si>
    <t>Gross Income comprises Gross sales / Income from operations, Other Operating Income and Other Income.</t>
  </si>
  <si>
    <t>Unaudited Financial Results for the Quarter ended 30th June, 2011</t>
  </si>
  <si>
    <t>30.06.2011</t>
  </si>
  <si>
    <t>31.03.2011</t>
  </si>
  <si>
    <t>The launch and rollout costs of the Company's brands 'Fiama Di Wills', 'Vivel Di Wills', 'Vivel' and 'Superia' covering the range of personal care products of soaps, shampoos, conditioners, skin care and shower gels, and the continuing significant brand building costs of the Foods business are reflected under 'Other expenditure' stated above and in Segment Results under 'FMCG-Others'.</t>
  </si>
  <si>
    <t>This statement is as per Clause 41 of the Listing Agreement.</t>
  </si>
  <si>
    <t>The Limited Review, as required under Clause 41 of the Listing Agreement has been completed and the related Report forwarded to the Stock Exchanges. This Report does not have any impact on the above 'Results and Notes' for the Quarter ended 30th June, 2011 which needs to be explained.</t>
  </si>
  <si>
    <t>Quarter ended 30th June, 2011</t>
  </si>
  <si>
    <t>Cigarettes, Cigars &amp; Smoking Mixtures.</t>
  </si>
  <si>
    <t>Figures for the previous quarter are re-arranged, wherever necessary, to conform to the figures for the current quarter. The Company does not have any Exceptional or Extraordinary item to report for the above periods.</t>
  </si>
  <si>
    <t xml:space="preserve">                     - Net</t>
  </si>
  <si>
    <t>Other un-allocable income net of un-allocable expenditure</t>
  </si>
  <si>
    <t>(Audited)</t>
  </si>
  <si>
    <t>The Unaudited Financial Results and Segment Results were reviewed by the Audit Committee and approved at the meeting of the Board of Directors of the Company held on 28th July 2011.</t>
  </si>
  <si>
    <t>Dated : 28th July, 2011</t>
  </si>
  <si>
    <t>During the quarter, one investor complaint was received, which was promptly attended to by the Company. There were no complaints pending at the beginning or at the end of the quarter.</t>
  </si>
  <si>
    <t>(Standalone)</t>
  </si>
  <si>
    <t>Pursuant to the issue and allotment of Bonus shares by the Company on 6th August, 2010, the earnings per share (Basic and Diluted) have been adjusted for the corresponding previous quarter.</t>
  </si>
  <si>
    <t>Limited Review</t>
  </si>
  <si>
    <t>Branded Packaged Foods (Staples, Biscuits, Confectionery, Snack Foods, Pasta &amp; Noodles, Ready to Eat Foods), Garments, Educational and other Stationery products, Matches, Agarbattis and Personal Care products.</t>
  </si>
  <si>
    <t>Agri commodities such as rice, soya, spices, coffee and leaf tobacco.</t>
  </si>
  <si>
    <t>(Ordinary shares of Re. 1/- each)</t>
  </si>
  <si>
    <t>EARNINGS PER SHARE (Rs.)</t>
  </si>
  <si>
    <t>Diluted (Rs.)</t>
  </si>
  <si>
    <t>Gross Income  includes Rs. 2454.75 Crores for the quarter ended 30th June, 2011 being Excise Duties and Taxes on Sales of Services. (Corresponding previous quarter ended 30th June, 2010 - Rs. 2226.33 Crores).</t>
  </si>
  <si>
    <t>(Rs. in Crores)</t>
  </si>
  <si>
    <r>
      <t xml:space="preserve">         </t>
    </r>
    <r>
      <rPr>
        <sz val="2"/>
        <rFont val="Arial"/>
        <family val="2"/>
      </rPr>
      <t xml:space="preserve"> </t>
    </r>
    <r>
      <rPr>
        <sz val="10"/>
        <rFont val="Arial"/>
        <family val="2"/>
      </rPr>
      <t xml:space="preserve">                        - Net</t>
    </r>
  </si>
  <si>
    <r>
      <t xml:space="preserve">          </t>
    </r>
    <r>
      <rPr>
        <sz val="2"/>
        <rFont val="Arial"/>
        <family val="2"/>
      </rPr>
      <t xml:space="preserve"> </t>
    </r>
    <r>
      <rPr>
        <sz val="10"/>
        <rFont val="Arial"/>
        <family val="2"/>
      </rPr>
      <t xml:space="preserve">                       - Net</t>
    </r>
  </si>
  <si>
    <r>
      <t xml:space="preserve">  </t>
    </r>
    <r>
      <rPr>
        <sz val="5"/>
        <rFont val="Arial"/>
        <family val="2"/>
      </rPr>
      <t xml:space="preserve"> </t>
    </r>
    <r>
      <rPr>
        <sz val="10"/>
        <rFont val="Arial"/>
        <family val="2"/>
      </rPr>
      <t xml:space="preserve">                                                    - Net</t>
    </r>
  </si>
  <si>
    <t xml:space="preserve">* Segment Liabilities of FMCG-Cigarettes is before considering Rs. 776.51 Crores (2010 - Rs. 656.81 Crores) in respect of disputed Taxes, the recovery of which has been stayed or where States' Special Leave Petitions are pending before the Supreme Court. </t>
  </si>
  <si>
    <t>Basic   (Rs.)</t>
  </si>
</sst>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0_);\(0.00\)"/>
    <numFmt numFmtId="166" formatCode="0.0%"/>
    <numFmt numFmtId="167" formatCode="0.00_);[Red]\(0.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
    <numFmt numFmtId="177" formatCode="#.#"/>
    <numFmt numFmtId="178" formatCode="0.0_);\(0.0\)"/>
    <numFmt numFmtId="179" formatCode="0.0000"/>
    <numFmt numFmtId="180" formatCode="0.000"/>
    <numFmt numFmtId="181" formatCode="0.0000000000000"/>
    <numFmt numFmtId="182" formatCode="0.000_);\(0.000\)"/>
    <numFmt numFmtId="183" formatCode="0.0000_);\(0.0000\)"/>
    <numFmt numFmtId="184" formatCode="0.00000_);\(0.00000\)"/>
    <numFmt numFmtId="185" formatCode="0.000000_);\(0.000000\)"/>
    <numFmt numFmtId="186" formatCode="0.00000000000000000"/>
    <numFmt numFmtId="187" formatCode="0.0000000000000000"/>
    <numFmt numFmtId="188" formatCode="0.000000000000000"/>
    <numFmt numFmtId="189" formatCode="0.00000000000000"/>
    <numFmt numFmtId="190" formatCode="0.000000000000"/>
    <numFmt numFmtId="191" formatCode="0.00000000000"/>
    <numFmt numFmtId="192" formatCode="0.0000000000"/>
    <numFmt numFmtId="193" formatCode="0.000000000"/>
    <numFmt numFmtId="194" formatCode="0.00000000"/>
    <numFmt numFmtId="195" formatCode="0.0000000"/>
    <numFmt numFmtId="196" formatCode="0.000000"/>
    <numFmt numFmtId="197" formatCode="0.00000"/>
    <numFmt numFmtId="198" formatCode="0.000_);[Red]\(0.000\)"/>
    <numFmt numFmtId="199" formatCode="0.0000_);[Red]\(0.0000\)"/>
    <numFmt numFmtId="200" formatCode="0.00000_);[Red]\(0.00000\)"/>
    <numFmt numFmtId="201" formatCode="mmmm\-yy"/>
    <numFmt numFmtId="202" formatCode="0.0000000_);\(0.0000000\)"/>
    <numFmt numFmtId="203" formatCode="#,##0;\(#,##0\)"/>
    <numFmt numFmtId="204" formatCode="#,##0.0;\(#,##0.0\)"/>
    <numFmt numFmtId="205" formatCode="#,##0.00;\(#,##0.00\)"/>
    <numFmt numFmtId="206" formatCode="&quot;Rs.&quot;#,##0_);\(&quot;Rs.&quot;#,##0\)"/>
    <numFmt numFmtId="207" formatCode="&quot;Rs.&quot;#,##0_);[Red]\(&quot;Rs.&quot;#,##0\)"/>
    <numFmt numFmtId="208" formatCode="&quot;Rs.&quot;#,##0.00_);\(&quot;Rs.&quot;#,##0.00\)"/>
    <numFmt numFmtId="209" formatCode="&quot;Rs.&quot;#,##0.00_);[Red]\(&quot;Rs.&quot;#,##0.00\)"/>
    <numFmt numFmtId="210" formatCode="_(&quot;Rs.&quot;* #,##0_);_(&quot;Rs.&quot;* \(#,##0\);_(&quot;Rs.&quot;* &quot;-&quot;_);_(@_)"/>
    <numFmt numFmtId="211" formatCode="_(&quot;Rs.&quot;* #,##0.00_);_(&quot;Rs.&quot;* \(#,##0.00\);_(&quot;Rs.&quot;* &quot;-&quot;??_);_(@_)"/>
    <numFmt numFmtId="212" formatCode="&quot;Yes&quot;;&quot;Yes&quot;;&quot;No&quot;"/>
    <numFmt numFmtId="213" formatCode="&quot;True&quot;;&quot;True&quot;;&quot;False&quot;"/>
    <numFmt numFmtId="214" formatCode="&quot;On&quot;;&quot;On&quot;;&quot;Off&quot;"/>
  </numFmts>
  <fonts count="35">
    <font>
      <sz val="10"/>
      <name val="Arial"/>
      <family val="0"/>
    </font>
    <font>
      <sz val="9"/>
      <name val="Arial"/>
      <family val="2"/>
    </font>
    <font>
      <b/>
      <sz val="9"/>
      <name val="Arial"/>
      <family val="2"/>
    </font>
    <font>
      <u val="single"/>
      <sz val="10"/>
      <color indexed="20"/>
      <name val="Arial"/>
      <family val="2"/>
    </font>
    <font>
      <u val="single"/>
      <sz val="10"/>
      <color indexed="12"/>
      <name val="Arial"/>
      <family val="2"/>
    </font>
    <font>
      <b/>
      <sz val="16"/>
      <name val="Arial"/>
      <family val="2"/>
    </font>
    <font>
      <b/>
      <sz val="12"/>
      <name val="Arial"/>
      <family val="2"/>
    </font>
    <font>
      <sz val="10"/>
      <color indexed="12"/>
      <name val="Arial"/>
      <family val="2"/>
    </font>
    <font>
      <b/>
      <sz val="10"/>
      <name val="Arial"/>
      <family val="2"/>
    </font>
    <font>
      <b/>
      <u val="single"/>
      <sz val="10"/>
      <name val="Arial"/>
      <family val="2"/>
    </font>
    <font>
      <sz val="12"/>
      <name val="Arial"/>
      <family val="2"/>
    </font>
    <font>
      <i/>
      <sz val="10"/>
      <name val="Arial"/>
      <family val="2"/>
    </font>
    <font>
      <sz val="2"/>
      <name val="Arial"/>
      <family val="2"/>
    </font>
    <font>
      <sz val="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b/>
      <i/>
      <sz val="9"/>
      <name val="Arial"/>
      <family val="2"/>
    </font>
    <font>
      <i/>
      <sz val="9"/>
      <name val="Arial"/>
      <family val="2"/>
    </font>
    <font>
      <i/>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4"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0" fillId="0" borderId="0">
      <alignment/>
      <protection/>
    </xf>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226">
    <xf numFmtId="0" fontId="0" fillId="0" borderId="0" xfId="0" applyAlignment="1">
      <alignment/>
    </xf>
    <xf numFmtId="0" fontId="1" fillId="0" borderId="0" xfId="0" applyFont="1" applyAlignment="1">
      <alignment/>
    </xf>
    <xf numFmtId="0" fontId="1" fillId="0" borderId="0" xfId="0" applyFont="1" applyAlignment="1">
      <alignment/>
    </xf>
    <xf numFmtId="2" fontId="1" fillId="0" borderId="0" xfId="0" applyNumberFormat="1" applyFont="1" applyFill="1" applyAlignment="1">
      <alignment/>
    </xf>
    <xf numFmtId="165" fontId="2" fillId="0" borderId="0" xfId="0" applyNumberFormat="1" applyFont="1" applyAlignment="1">
      <alignment horizontal="right"/>
    </xf>
    <xf numFmtId="165" fontId="1" fillId="0" borderId="0" xfId="0" applyNumberFormat="1" applyFont="1" applyFill="1" applyBorder="1" applyAlignment="1">
      <alignment horizontal="right"/>
    </xf>
    <xf numFmtId="165" fontId="1" fillId="0" borderId="0" xfId="0" applyNumberFormat="1" applyFont="1" applyBorder="1" applyAlignment="1">
      <alignment/>
    </xf>
    <xf numFmtId="0" fontId="1" fillId="0" borderId="0" xfId="0" applyFont="1" applyBorder="1" applyAlignment="1">
      <alignment/>
    </xf>
    <xf numFmtId="165" fontId="0" fillId="0" borderId="0" xfId="0" applyNumberFormat="1" applyFont="1" applyBorder="1" applyAlignment="1">
      <alignment horizontal="right"/>
    </xf>
    <xf numFmtId="2" fontId="1" fillId="0" borderId="0" xfId="0" applyNumberFormat="1" applyFont="1" applyAlignment="1">
      <alignment/>
    </xf>
    <xf numFmtId="165" fontId="1" fillId="0" borderId="0" xfId="0" applyNumberFormat="1" applyFont="1" applyBorder="1" applyAlignment="1">
      <alignment horizontal="right"/>
    </xf>
    <xf numFmtId="164" fontId="1" fillId="0" borderId="0" xfId="0" applyNumberFormat="1" applyFont="1" applyBorder="1" applyAlignment="1">
      <alignment horizontal="right"/>
    </xf>
    <xf numFmtId="167" fontId="1" fillId="0" borderId="0" xfId="0" applyNumberFormat="1" applyFont="1" applyBorder="1" applyAlignment="1">
      <alignment horizontal="right"/>
    </xf>
    <xf numFmtId="167" fontId="0" fillId="0" borderId="0" xfId="0" applyNumberFormat="1" applyFont="1" applyBorder="1" applyAlignment="1">
      <alignment horizontal="right"/>
    </xf>
    <xf numFmtId="165" fontId="6" fillId="0" borderId="10" xfId="0" applyNumberFormat="1" applyFont="1" applyBorder="1" applyAlignment="1">
      <alignment horizontal="right"/>
    </xf>
    <xf numFmtId="165" fontId="6" fillId="0" borderId="11" xfId="0" applyNumberFormat="1" applyFont="1" applyBorder="1" applyAlignment="1">
      <alignment horizontal="right"/>
    </xf>
    <xf numFmtId="165" fontId="6" fillId="0" borderId="12" xfId="0" applyNumberFormat="1" applyFont="1" applyBorder="1" applyAlignment="1">
      <alignment horizontal="right"/>
    </xf>
    <xf numFmtId="177" fontId="6" fillId="0" borderId="13" xfId="0" applyNumberFormat="1" applyFont="1" applyBorder="1" applyAlignment="1">
      <alignment horizontal="left"/>
    </xf>
    <xf numFmtId="0" fontId="6" fillId="0" borderId="14" xfId="0" applyFont="1" applyBorder="1" applyAlignment="1">
      <alignment/>
    </xf>
    <xf numFmtId="0" fontId="6" fillId="0" borderId="14" xfId="0" applyFont="1" applyBorder="1" applyAlignment="1">
      <alignment horizontal="left"/>
    </xf>
    <xf numFmtId="165" fontId="6" fillId="0" borderId="15" xfId="0" applyNumberFormat="1" applyFont="1" applyBorder="1" applyAlignment="1">
      <alignment/>
    </xf>
    <xf numFmtId="165" fontId="6" fillId="0" borderId="16" xfId="0" applyNumberFormat="1" applyFont="1" applyBorder="1" applyAlignment="1">
      <alignment/>
    </xf>
    <xf numFmtId="0" fontId="6" fillId="0" borderId="0" xfId="0" applyFont="1" applyBorder="1" applyAlignment="1">
      <alignment/>
    </xf>
    <xf numFmtId="165" fontId="6" fillId="0" borderId="12" xfId="0" applyNumberFormat="1" applyFont="1" applyBorder="1" applyAlignment="1">
      <alignment/>
    </xf>
    <xf numFmtId="0" fontId="6" fillId="0" borderId="12" xfId="0" applyFont="1" applyBorder="1" applyAlignment="1">
      <alignment/>
    </xf>
    <xf numFmtId="165" fontId="6" fillId="0" borderId="11" xfId="0" applyNumberFormat="1" applyFont="1" applyBorder="1" applyAlignment="1">
      <alignment/>
    </xf>
    <xf numFmtId="165" fontId="0" fillId="0" borderId="12" xfId="0" applyNumberFormat="1" applyFont="1" applyBorder="1" applyAlignment="1">
      <alignment/>
    </xf>
    <xf numFmtId="0" fontId="6" fillId="0" borderId="13" xfId="0" applyFont="1" applyBorder="1" applyAlignment="1">
      <alignment/>
    </xf>
    <xf numFmtId="0" fontId="0" fillId="0" borderId="0" xfId="0" applyFont="1" applyBorder="1" applyAlignment="1">
      <alignment/>
    </xf>
    <xf numFmtId="0" fontId="0" fillId="0" borderId="0" xfId="0" applyFont="1" applyAlignment="1">
      <alignment/>
    </xf>
    <xf numFmtId="2" fontId="7" fillId="0" borderId="0" xfId="0" applyNumberFormat="1" applyFont="1" applyAlignment="1">
      <alignment/>
    </xf>
    <xf numFmtId="165" fontId="7" fillId="0" borderId="0" xfId="0" applyNumberFormat="1" applyFont="1" applyAlignment="1">
      <alignment/>
    </xf>
    <xf numFmtId="198" fontId="1" fillId="0" borderId="0" xfId="0" applyNumberFormat="1" applyFont="1" applyBorder="1" applyAlignment="1">
      <alignment horizontal="right"/>
    </xf>
    <xf numFmtId="0" fontId="8" fillId="0" borderId="0" xfId="0" applyNumberFormat="1" applyFont="1" applyAlignment="1">
      <alignment/>
    </xf>
    <xf numFmtId="0" fontId="9" fillId="0" borderId="0" xfId="0" applyNumberFormat="1" applyFont="1" applyAlignment="1">
      <alignment/>
    </xf>
    <xf numFmtId="165" fontId="0" fillId="0" borderId="0" xfId="0" applyNumberFormat="1" applyFont="1" applyAlignment="1">
      <alignment/>
    </xf>
    <xf numFmtId="0" fontId="0" fillId="0" borderId="17" xfId="0" applyFont="1" applyBorder="1" applyAlignment="1">
      <alignment/>
    </xf>
    <xf numFmtId="0" fontId="0" fillId="0" borderId="13" xfId="0" applyFont="1" applyBorder="1" applyAlignment="1">
      <alignment/>
    </xf>
    <xf numFmtId="0" fontId="0" fillId="0" borderId="18" xfId="0" applyFont="1" applyBorder="1" applyAlignment="1">
      <alignment/>
    </xf>
    <xf numFmtId="165" fontId="8" fillId="0" borderId="10" xfId="0" applyNumberFormat="1" applyFont="1" applyFill="1" applyBorder="1" applyAlignment="1">
      <alignment horizontal="right"/>
    </xf>
    <xf numFmtId="2" fontId="8" fillId="0" borderId="11" xfId="0" applyNumberFormat="1" applyFont="1" applyFill="1" applyBorder="1" applyAlignment="1">
      <alignment horizontal="right"/>
    </xf>
    <xf numFmtId="165" fontId="8" fillId="0" borderId="13" xfId="0" applyNumberFormat="1" applyFont="1" applyFill="1" applyBorder="1" applyAlignment="1">
      <alignment horizontal="right"/>
    </xf>
    <xf numFmtId="2" fontId="8" fillId="0" borderId="12" xfId="0" applyNumberFormat="1" applyFont="1" applyFill="1" applyBorder="1" applyAlignment="1">
      <alignment horizontal="right"/>
    </xf>
    <xf numFmtId="2" fontId="8" fillId="0" borderId="13" xfId="0" applyNumberFormat="1" applyFont="1" applyFill="1" applyBorder="1" applyAlignment="1">
      <alignment horizontal="right"/>
    </xf>
    <xf numFmtId="0" fontId="0" fillId="0" borderId="10" xfId="0" applyFont="1" applyBorder="1" applyAlignment="1">
      <alignment vertical="center"/>
    </xf>
    <xf numFmtId="0" fontId="0" fillId="0" borderId="18"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165" fontId="0" fillId="0" borderId="12" xfId="0" applyNumberFormat="1" applyFont="1" applyFill="1" applyBorder="1" applyAlignment="1">
      <alignment horizontal="right"/>
    </xf>
    <xf numFmtId="0" fontId="0" fillId="0" borderId="12" xfId="0" applyNumberFormat="1" applyFont="1" applyBorder="1" applyAlignment="1">
      <alignment vertical="center"/>
    </xf>
    <xf numFmtId="0" fontId="0" fillId="0" borderId="0" xfId="0" applyNumberFormat="1" applyFont="1" applyBorder="1" applyAlignment="1">
      <alignment vertical="center"/>
    </xf>
    <xf numFmtId="0" fontId="0" fillId="0" borderId="19" xfId="0" applyNumberFormat="1" applyFont="1" applyBorder="1" applyAlignment="1">
      <alignment vertical="center"/>
    </xf>
    <xf numFmtId="0" fontId="0" fillId="0" borderId="20" xfId="0" applyNumberFormat="1" applyFont="1" applyBorder="1" applyAlignment="1">
      <alignment vertical="center"/>
    </xf>
    <xf numFmtId="0" fontId="0" fillId="0" borderId="20" xfId="0" applyFont="1" applyBorder="1" applyAlignment="1">
      <alignment vertical="center"/>
    </xf>
    <xf numFmtId="165" fontId="0" fillId="0" borderId="16" xfId="0" applyNumberFormat="1" applyFont="1" applyFill="1" applyBorder="1" applyAlignment="1">
      <alignment horizontal="right"/>
    </xf>
    <xf numFmtId="0" fontId="0" fillId="0" borderId="13" xfId="0" applyNumberFormat="1" applyFont="1" applyFill="1" applyBorder="1" applyAlignment="1">
      <alignment vertical="center"/>
    </xf>
    <xf numFmtId="0" fontId="0" fillId="0" borderId="13" xfId="0" applyNumberFormat="1" applyFont="1" applyBorder="1" applyAlignment="1">
      <alignment vertical="center"/>
    </xf>
    <xf numFmtId="0" fontId="0" fillId="0" borderId="12" xfId="0" applyFont="1" applyBorder="1" applyAlignment="1">
      <alignment vertical="center"/>
    </xf>
    <xf numFmtId="165" fontId="0" fillId="0" borderId="14" xfId="0" applyNumberFormat="1" applyFont="1" applyFill="1" applyBorder="1" applyAlignment="1">
      <alignment horizontal="right"/>
    </xf>
    <xf numFmtId="2" fontId="0" fillId="0" borderId="12" xfId="0" applyNumberFormat="1" applyFont="1" applyBorder="1" applyAlignment="1">
      <alignment vertical="center"/>
    </xf>
    <xf numFmtId="2" fontId="0" fillId="0" borderId="0" xfId="0" applyNumberFormat="1" applyFont="1" applyBorder="1" applyAlignment="1">
      <alignment vertical="center"/>
    </xf>
    <xf numFmtId="165" fontId="0" fillId="0" borderId="12" xfId="0" applyNumberFormat="1" applyFont="1" applyFill="1" applyBorder="1" applyAlignment="1">
      <alignment/>
    </xf>
    <xf numFmtId="164" fontId="0" fillId="0" borderId="12" xfId="0" applyNumberFormat="1" applyFont="1" applyFill="1" applyBorder="1" applyAlignment="1">
      <alignment horizontal="right"/>
    </xf>
    <xf numFmtId="0" fontId="0" fillId="0" borderId="21" xfId="0" applyFont="1" applyBorder="1" applyAlignment="1">
      <alignment vertical="center"/>
    </xf>
    <xf numFmtId="0" fontId="0" fillId="0" borderId="17" xfId="0" applyFont="1" applyBorder="1" applyAlignment="1">
      <alignment vertical="center"/>
    </xf>
    <xf numFmtId="0" fontId="8" fillId="0" borderId="0" xfId="0" applyFont="1" applyAlignment="1">
      <alignment/>
    </xf>
    <xf numFmtId="0" fontId="8" fillId="0" borderId="0" xfId="0" applyFont="1" applyBorder="1" applyAlignment="1">
      <alignment/>
    </xf>
    <xf numFmtId="0" fontId="0" fillId="0" borderId="0" xfId="0" applyFont="1" applyAlignment="1">
      <alignment vertical="top"/>
    </xf>
    <xf numFmtId="2" fontId="0" fillId="0" borderId="13" xfId="0" applyNumberFormat="1" applyFont="1" applyBorder="1" applyAlignment="1" quotePrefix="1">
      <alignment horizontal="center" vertical="center"/>
    </xf>
    <xf numFmtId="0" fontId="0" fillId="0" borderId="13" xfId="0" applyFont="1" applyFill="1" applyBorder="1" applyAlignment="1" quotePrefix="1">
      <alignment horizontal="center" vertical="center"/>
    </xf>
    <xf numFmtId="0" fontId="0" fillId="0" borderId="13" xfId="0" applyFont="1" applyBorder="1" applyAlignment="1" quotePrefix="1">
      <alignment horizontal="center" vertical="center"/>
    </xf>
    <xf numFmtId="0" fontId="6" fillId="0" borderId="0" xfId="0" applyFont="1" applyBorder="1" applyAlignment="1">
      <alignment horizontal="left"/>
    </xf>
    <xf numFmtId="165" fontId="0" fillId="0" borderId="15" xfId="0" applyNumberFormat="1" applyFont="1" applyFill="1" applyBorder="1" applyAlignment="1">
      <alignment horizontal="right"/>
    </xf>
    <xf numFmtId="0" fontId="0" fillId="0" borderId="10" xfId="0" applyFont="1" applyBorder="1" applyAlignment="1">
      <alignment/>
    </xf>
    <xf numFmtId="0" fontId="0" fillId="0" borderId="10" xfId="0" applyFont="1" applyBorder="1" applyAlignment="1">
      <alignment/>
    </xf>
    <xf numFmtId="0" fontId="1" fillId="0" borderId="18" xfId="0" applyFont="1" applyBorder="1" applyAlignment="1">
      <alignment/>
    </xf>
    <xf numFmtId="0" fontId="0" fillId="0" borderId="13" xfId="0" applyNumberFormat="1" applyFont="1" applyFill="1" applyBorder="1" applyAlignment="1">
      <alignment vertical="top"/>
    </xf>
    <xf numFmtId="165" fontId="0" fillId="0" borderId="11" xfId="0" applyNumberFormat="1" applyFont="1" applyFill="1" applyBorder="1" applyAlignment="1">
      <alignment horizontal="right"/>
    </xf>
    <xf numFmtId="164" fontId="0" fillId="0" borderId="14" xfId="0" applyNumberFormat="1" applyFont="1" applyFill="1" applyBorder="1" applyAlignment="1">
      <alignment horizontal="right"/>
    </xf>
    <xf numFmtId="43" fontId="0" fillId="0" borderId="12" xfId="42" applyFont="1" applyFill="1" applyBorder="1" applyAlignment="1">
      <alignment horizontal="center"/>
    </xf>
    <xf numFmtId="165" fontId="0" fillId="0" borderId="12" xfId="0" applyNumberFormat="1" applyFont="1" applyFill="1" applyBorder="1" applyAlignment="1">
      <alignment horizontal="right" vertical="center"/>
    </xf>
    <xf numFmtId="0" fontId="10" fillId="0" borderId="13" xfId="0" applyFont="1" applyBorder="1" applyAlignment="1">
      <alignment/>
    </xf>
    <xf numFmtId="0" fontId="0" fillId="0" borderId="0" xfId="0" applyNumberFormat="1" applyFont="1" applyFill="1" applyBorder="1" applyAlignment="1">
      <alignment vertical="center"/>
    </xf>
    <xf numFmtId="0" fontId="0" fillId="0" borderId="12"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horizontal="justify" vertical="top" wrapText="1"/>
    </xf>
    <xf numFmtId="165" fontId="0" fillId="0" borderId="16" xfId="0" applyNumberFormat="1" applyFont="1" applyBorder="1" applyAlignment="1">
      <alignment/>
    </xf>
    <xf numFmtId="164" fontId="11" fillId="0" borderId="15" xfId="0" applyNumberFormat="1" applyFont="1" applyFill="1" applyBorder="1" applyAlignment="1">
      <alignment horizontal="center"/>
    </xf>
    <xf numFmtId="165" fontId="6" fillId="0" borderId="13" xfId="0" applyNumberFormat="1" applyFont="1" applyBorder="1" applyAlignment="1">
      <alignment horizontal="right"/>
    </xf>
    <xf numFmtId="0" fontId="6" fillId="0" borderId="19" xfId="0" applyFont="1" applyBorder="1" applyAlignment="1">
      <alignment/>
    </xf>
    <xf numFmtId="0" fontId="6" fillId="0" borderId="16" xfId="0" applyFont="1" applyBorder="1" applyAlignment="1">
      <alignment/>
    </xf>
    <xf numFmtId="2" fontId="0" fillId="0" borderId="21" xfId="0" applyNumberFormat="1" applyFont="1" applyBorder="1" applyAlignment="1" quotePrefix="1">
      <alignment horizontal="center" vertical="center"/>
    </xf>
    <xf numFmtId="2" fontId="0" fillId="0" borderId="17" xfId="0" applyNumberFormat="1" applyFont="1" applyBorder="1" applyAlignment="1">
      <alignment vertical="center"/>
    </xf>
    <xf numFmtId="165" fontId="0" fillId="0" borderId="15" xfId="0" applyNumberFormat="1" applyFont="1" applyFill="1" applyBorder="1" applyAlignment="1">
      <alignment/>
    </xf>
    <xf numFmtId="0" fontId="6" fillId="0" borderId="15" xfId="0" applyFont="1" applyBorder="1" applyAlignment="1">
      <alignment/>
    </xf>
    <xf numFmtId="0" fontId="10" fillId="0" borderId="17" xfId="0" applyFont="1" applyBorder="1" applyAlignment="1">
      <alignment/>
    </xf>
    <xf numFmtId="0" fontId="10" fillId="0" borderId="22" xfId="0" applyFont="1" applyBorder="1" applyAlignment="1">
      <alignment/>
    </xf>
    <xf numFmtId="0" fontId="0" fillId="0" borderId="13" xfId="0" applyFont="1" applyFill="1" applyBorder="1" applyAlignment="1">
      <alignment horizontal="center" vertical="center"/>
    </xf>
    <xf numFmtId="10" fontId="1" fillId="0" borderId="0" xfId="59" applyNumberFormat="1" applyFont="1" applyAlignment="1">
      <alignment/>
    </xf>
    <xf numFmtId="165" fontId="8" fillId="0" borderId="0" xfId="0" applyNumberFormat="1" applyFont="1" applyFill="1" applyAlignment="1">
      <alignment horizontal="right"/>
    </xf>
    <xf numFmtId="10" fontId="1" fillId="0" borderId="0" xfId="59" applyNumberFormat="1" applyFont="1" applyFill="1" applyAlignment="1">
      <alignment/>
    </xf>
    <xf numFmtId="0" fontId="1" fillId="0" borderId="0" xfId="0" applyFont="1" applyFill="1" applyAlignment="1">
      <alignment/>
    </xf>
    <xf numFmtId="164" fontId="0" fillId="0" borderId="11" xfId="0" applyNumberFormat="1" applyFont="1" applyBorder="1" applyAlignment="1">
      <alignment horizontal="center"/>
    </xf>
    <xf numFmtId="164" fontId="0" fillId="0" borderId="12" xfId="0" applyNumberFormat="1" applyFont="1" applyBorder="1" applyAlignment="1">
      <alignment horizontal="center"/>
    </xf>
    <xf numFmtId="164" fontId="0" fillId="0" borderId="15" xfId="0" applyNumberFormat="1" applyFont="1" applyBorder="1" applyAlignment="1">
      <alignment horizontal="center"/>
    </xf>
    <xf numFmtId="164" fontId="0" fillId="0" borderId="12" xfId="0" applyNumberFormat="1" applyFont="1" applyBorder="1" applyAlignment="1">
      <alignment horizontal="center" vertical="center"/>
    </xf>
    <xf numFmtId="164" fontId="0" fillId="0" borderId="15" xfId="0" applyNumberFormat="1" applyFont="1" applyBorder="1" applyAlignment="1">
      <alignment horizontal="center" vertical="center"/>
    </xf>
    <xf numFmtId="164" fontId="0" fillId="0" borderId="16" xfId="0" applyNumberFormat="1" applyFont="1" applyBorder="1" applyAlignment="1">
      <alignment horizontal="center" vertical="center"/>
    </xf>
    <xf numFmtId="0" fontId="1" fillId="0" borderId="11" xfId="0" applyFont="1" applyBorder="1" applyAlignment="1">
      <alignment/>
    </xf>
    <xf numFmtId="164" fontId="0" fillId="0" borderId="12" xfId="0" applyNumberFormat="1" applyFont="1" applyFill="1" applyBorder="1" applyAlignment="1">
      <alignment horizontal="center" vertical="center"/>
    </xf>
    <xf numFmtId="164" fontId="0" fillId="0" borderId="13" xfId="0" applyNumberFormat="1" applyFont="1" applyBorder="1" applyAlignment="1">
      <alignment horizontal="center" vertical="center"/>
    </xf>
    <xf numFmtId="164" fontId="0" fillId="0" borderId="13" xfId="0" applyNumberFormat="1" applyFont="1" applyBorder="1" applyAlignment="1">
      <alignment horizontal="center"/>
    </xf>
    <xf numFmtId="164" fontId="0" fillId="0" borderId="21" xfId="0" applyNumberFormat="1" applyFont="1" applyBorder="1" applyAlignment="1">
      <alignment horizontal="center"/>
    </xf>
    <xf numFmtId="0" fontId="0" fillId="0" borderId="0" xfId="0" applyNumberFormat="1" applyFont="1" applyBorder="1" applyAlignment="1">
      <alignment horizontal="left" vertical="top" wrapText="1"/>
    </xf>
    <xf numFmtId="0" fontId="10" fillId="0" borderId="0" xfId="0" applyFont="1" applyAlignment="1">
      <alignment vertical="top"/>
    </xf>
    <xf numFmtId="0" fontId="10" fillId="0" borderId="0" xfId="0" applyFont="1" applyBorder="1" applyAlignment="1">
      <alignment horizontal="justify" vertical="top" wrapText="1"/>
    </xf>
    <xf numFmtId="0" fontId="10" fillId="0" borderId="0" xfId="0" applyFont="1" applyAlignment="1">
      <alignment horizontal="justify" vertical="top" wrapText="1"/>
    </xf>
    <xf numFmtId="164" fontId="10" fillId="0" borderId="0" xfId="0" applyNumberFormat="1" applyFont="1" applyAlignment="1">
      <alignment horizontal="justify" vertical="top" wrapText="1"/>
    </xf>
    <xf numFmtId="0" fontId="10" fillId="0" borderId="0" xfId="0" applyFont="1" applyAlignment="1">
      <alignment horizontal="center" vertical="top" wrapText="1"/>
    </xf>
    <xf numFmtId="0" fontId="10" fillId="0" borderId="0" xfId="0" applyFont="1" applyAlignment="1">
      <alignment/>
    </xf>
    <xf numFmtId="0" fontId="10" fillId="0" borderId="0" xfId="0" applyNumberFormat="1" applyFont="1" applyBorder="1" applyAlignment="1">
      <alignment horizontal="left" vertical="top" wrapText="1"/>
    </xf>
    <xf numFmtId="0" fontId="10" fillId="0" borderId="0" xfId="0" applyNumberFormat="1" applyFont="1" applyBorder="1" applyAlignment="1">
      <alignment horizontal="center" vertical="top" wrapText="1"/>
    </xf>
    <xf numFmtId="0" fontId="10" fillId="0" borderId="0" xfId="0" applyFont="1" applyFill="1" applyAlignment="1">
      <alignment vertical="top" wrapText="1"/>
    </xf>
    <xf numFmtId="0" fontId="10" fillId="0" borderId="0" xfId="0" applyFont="1" applyAlignment="1">
      <alignment vertical="top" wrapText="1"/>
    </xf>
    <xf numFmtId="0" fontId="10" fillId="0" borderId="0" xfId="0" applyFont="1" applyBorder="1" applyAlignment="1">
      <alignment vertical="top" wrapText="1"/>
    </xf>
    <xf numFmtId="0" fontId="10" fillId="0" borderId="0" xfId="0" applyFont="1" applyFill="1" applyBorder="1" applyAlignment="1">
      <alignment vertical="top" wrapText="1"/>
    </xf>
    <xf numFmtId="0" fontId="10" fillId="24" borderId="0" xfId="0" applyNumberFormat="1" applyFont="1" applyFill="1" applyBorder="1" applyAlignment="1">
      <alignment vertical="top" wrapText="1"/>
    </xf>
    <xf numFmtId="0" fontId="0" fillId="0" borderId="0" xfId="0" applyFont="1" applyAlignment="1">
      <alignment/>
    </xf>
    <xf numFmtId="0" fontId="0" fillId="0" borderId="0" xfId="0" applyFont="1" applyBorder="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NumberFormat="1" applyFont="1" applyAlignment="1">
      <alignment horizontal="right"/>
    </xf>
    <xf numFmtId="0" fontId="0" fillId="0" borderId="0" xfId="0" applyNumberFormat="1" applyFont="1" applyAlignment="1">
      <alignment horizontal="left"/>
    </xf>
    <xf numFmtId="0" fontId="0" fillId="0" borderId="0" xfId="0" applyFont="1" applyAlignment="1">
      <alignment horizontal="center" vertical="top"/>
    </xf>
    <xf numFmtId="166" fontId="6" fillId="0" borderId="15" xfId="59" applyNumberFormat="1" applyFont="1" applyBorder="1" applyAlignment="1" quotePrefix="1">
      <alignment horizontal="right"/>
    </xf>
    <xf numFmtId="43" fontId="0" fillId="0" borderId="12" xfId="42" applyFont="1" applyFill="1" applyBorder="1" applyAlignment="1">
      <alignment/>
    </xf>
    <xf numFmtId="0" fontId="8" fillId="0" borderId="0" xfId="0" applyFont="1" applyAlignment="1">
      <alignment vertical="top"/>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horizontal="left" vertical="top" wrapText="1"/>
    </xf>
    <xf numFmtId="0" fontId="0" fillId="0" borderId="0" xfId="0" applyFont="1" applyBorder="1" applyAlignment="1">
      <alignment/>
    </xf>
    <xf numFmtId="0" fontId="0" fillId="0" borderId="10" xfId="0" applyFont="1" applyBorder="1" applyAlignment="1">
      <alignment/>
    </xf>
    <xf numFmtId="0" fontId="0" fillId="0" borderId="18" xfId="0" applyFont="1" applyBorder="1" applyAlignment="1">
      <alignment/>
    </xf>
    <xf numFmtId="0" fontId="0" fillId="0" borderId="13" xfId="0" applyFont="1" applyBorder="1" applyAlignment="1">
      <alignment/>
    </xf>
    <xf numFmtId="0" fontId="0" fillId="0" borderId="21" xfId="0" applyFont="1" applyBorder="1" applyAlignment="1">
      <alignment/>
    </xf>
    <xf numFmtId="0" fontId="0" fillId="0" borderId="17" xfId="0" applyFont="1" applyBorder="1" applyAlignment="1">
      <alignment/>
    </xf>
    <xf numFmtId="0" fontId="0" fillId="0" borderId="19" xfId="0" applyFont="1" applyBorder="1" applyAlignment="1">
      <alignment/>
    </xf>
    <xf numFmtId="0" fontId="0" fillId="0" borderId="20" xfId="0" applyFont="1" applyBorder="1" applyAlignment="1">
      <alignment/>
    </xf>
    <xf numFmtId="165" fontId="0" fillId="0" borderId="12" xfId="0" applyNumberFormat="1" applyFont="1" applyBorder="1" applyAlignment="1">
      <alignment/>
    </xf>
    <xf numFmtId="0" fontId="0" fillId="0" borderId="0" xfId="0" applyFont="1" applyBorder="1" applyAlignment="1" quotePrefix="1">
      <alignment/>
    </xf>
    <xf numFmtId="0" fontId="0" fillId="0" borderId="14" xfId="0" applyFont="1" applyBorder="1" applyAlignment="1">
      <alignment/>
    </xf>
    <xf numFmtId="165" fontId="0" fillId="0" borderId="15" xfId="0" applyNumberFormat="1" applyFont="1" applyBorder="1" applyAlignment="1">
      <alignment/>
    </xf>
    <xf numFmtId="165" fontId="0" fillId="0" borderId="0" xfId="0" applyNumberFormat="1" applyFont="1" applyAlignment="1">
      <alignment/>
    </xf>
    <xf numFmtId="2" fontId="0" fillId="0" borderId="0" xfId="0" applyNumberFormat="1" applyFont="1" applyAlignment="1">
      <alignment/>
    </xf>
    <xf numFmtId="0" fontId="0" fillId="0" borderId="13" xfId="0" applyFont="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 vertical="top"/>
    </xf>
    <xf numFmtId="0" fontId="0" fillId="0" borderId="0" xfId="0" applyFont="1" applyFill="1" applyBorder="1" applyAlignment="1">
      <alignment vertical="top" wrapText="1"/>
    </xf>
    <xf numFmtId="165" fontId="0" fillId="0" borderId="12" xfId="0" applyNumberFormat="1" applyFont="1" applyFill="1" applyBorder="1" applyAlignment="1">
      <alignment/>
    </xf>
    <xf numFmtId="0" fontId="0" fillId="0" borderId="0" xfId="0" applyFont="1" applyAlignment="1">
      <alignment vertical="top"/>
    </xf>
    <xf numFmtId="0" fontId="0" fillId="0" borderId="20" xfId="0" applyFont="1" applyBorder="1" applyAlignment="1">
      <alignment/>
    </xf>
    <xf numFmtId="0" fontId="0" fillId="0" borderId="23" xfId="0" applyFont="1" applyBorder="1" applyAlignment="1">
      <alignment/>
    </xf>
    <xf numFmtId="165" fontId="0" fillId="0" borderId="13" xfId="0" applyNumberFormat="1" applyFont="1" applyBorder="1" applyAlignment="1">
      <alignment/>
    </xf>
    <xf numFmtId="165" fontId="0" fillId="0" borderId="13" xfId="0" applyNumberFormat="1" applyFont="1" applyBorder="1" applyAlignment="1">
      <alignment horizontal="right"/>
    </xf>
    <xf numFmtId="165" fontId="0" fillId="0" borderId="12" xfId="0" applyNumberFormat="1" applyFont="1" applyBorder="1" applyAlignment="1">
      <alignment horizontal="right"/>
    </xf>
    <xf numFmtId="0" fontId="0" fillId="0" borderId="0" xfId="0" applyNumberFormat="1" applyFont="1" applyAlignment="1">
      <alignment/>
    </xf>
    <xf numFmtId="0" fontId="0" fillId="0" borderId="0" xfId="0" applyFont="1" applyAlignment="1">
      <alignment horizontal="left"/>
    </xf>
    <xf numFmtId="2" fontId="0" fillId="0" borderId="0" xfId="0" applyNumberFormat="1" applyFont="1" applyAlignment="1">
      <alignment/>
    </xf>
    <xf numFmtId="0" fontId="0" fillId="0" borderId="0" xfId="0" applyNumberFormat="1" applyFont="1" applyAlignment="1" quotePrefix="1">
      <alignment vertical="top"/>
    </xf>
    <xf numFmtId="0" fontId="0" fillId="0" borderId="0" xfId="0" applyNumberFormat="1" applyFont="1" applyAlignment="1" quotePrefix="1">
      <alignment/>
    </xf>
    <xf numFmtId="0" fontId="0" fillId="0" borderId="0" xfId="0" applyFont="1" applyAlignment="1">
      <alignment horizontal="center"/>
    </xf>
    <xf numFmtId="0" fontId="0" fillId="0" borderId="0" xfId="0" applyFont="1" applyAlignment="1" quotePrefix="1">
      <alignment/>
    </xf>
    <xf numFmtId="0" fontId="0" fillId="0" borderId="0" xfId="0" applyNumberFormat="1" applyFont="1" applyAlignment="1">
      <alignment vertical="top"/>
    </xf>
    <xf numFmtId="0" fontId="0" fillId="0" borderId="0" xfId="0" applyNumberFormat="1" applyFont="1" applyAlignment="1">
      <alignment horizontal="center" vertical="top"/>
    </xf>
    <xf numFmtId="2" fontId="0" fillId="0" borderId="0" xfId="0" applyNumberFormat="1" applyFont="1" applyAlignment="1">
      <alignment vertical="top"/>
    </xf>
    <xf numFmtId="0" fontId="0" fillId="0" borderId="0" xfId="0" applyFont="1" applyAlignment="1" quotePrefix="1">
      <alignment vertical="top"/>
    </xf>
    <xf numFmtId="0" fontId="0" fillId="0" borderId="0" xfId="0" applyFont="1" applyAlignment="1">
      <alignment/>
    </xf>
    <xf numFmtId="0" fontId="0" fillId="0" borderId="0" xfId="0" applyNumberFormat="1" applyFont="1" applyAlignment="1" quotePrefix="1">
      <alignment horizontal="justify" vertical="top"/>
    </xf>
    <xf numFmtId="0" fontId="0" fillId="0" borderId="0" xfId="0" applyNumberFormat="1" applyFont="1" applyAlignment="1">
      <alignment horizontal="right"/>
    </xf>
    <xf numFmtId="0" fontId="0" fillId="0" borderId="0" xfId="0" applyNumberFormat="1" applyFont="1" applyAlignment="1">
      <alignment horizontal="left"/>
    </xf>
    <xf numFmtId="164" fontId="0" fillId="0" borderId="0" xfId="0" applyNumberFormat="1" applyFont="1" applyAlignment="1">
      <alignment horizontal="center"/>
    </xf>
    <xf numFmtId="165" fontId="0" fillId="0" borderId="0" xfId="0" applyNumberFormat="1" applyFont="1" applyAlignment="1">
      <alignment horizontal="right"/>
    </xf>
    <xf numFmtId="0" fontId="0" fillId="0" borderId="0" xfId="0" applyFont="1" applyFill="1" applyAlignment="1">
      <alignment/>
    </xf>
    <xf numFmtId="165" fontId="1" fillId="0" borderId="0" xfId="0" applyNumberFormat="1" applyFont="1" applyAlignment="1">
      <alignment/>
    </xf>
    <xf numFmtId="2" fontId="2" fillId="0" borderId="0" xfId="0" applyNumberFormat="1" applyFont="1" applyBorder="1" applyAlignment="1">
      <alignment horizontal="center"/>
    </xf>
    <xf numFmtId="165" fontId="8" fillId="0" borderId="11" xfId="0" applyNumberFormat="1" applyFont="1" applyFill="1" applyBorder="1" applyAlignment="1">
      <alignment horizontal="right"/>
    </xf>
    <xf numFmtId="165" fontId="2" fillId="0" borderId="0" xfId="0" applyNumberFormat="1" applyFont="1" applyBorder="1" applyAlignment="1">
      <alignment horizontal="right"/>
    </xf>
    <xf numFmtId="165" fontId="8" fillId="0" borderId="12" xfId="0" applyNumberFormat="1" applyFont="1" applyFill="1" applyBorder="1" applyAlignment="1">
      <alignment horizontal="right"/>
    </xf>
    <xf numFmtId="2" fontId="31" fillId="0" borderId="15" xfId="0" applyNumberFormat="1" applyFont="1" applyFill="1" applyBorder="1" applyAlignment="1">
      <alignment horizontal="right"/>
    </xf>
    <xf numFmtId="165" fontId="8" fillId="0" borderId="15" xfId="0" applyNumberFormat="1" applyFont="1" applyFill="1" applyBorder="1" applyAlignment="1" quotePrefix="1">
      <alignment horizontal="right"/>
    </xf>
    <xf numFmtId="165" fontId="32" fillId="0" borderId="0" xfId="0" applyNumberFormat="1" applyFont="1" applyBorder="1" applyAlignment="1">
      <alignment horizontal="center"/>
    </xf>
    <xf numFmtId="2" fontId="11" fillId="0" borderId="11" xfId="0" applyNumberFormat="1" applyFont="1" applyFill="1" applyBorder="1" applyAlignment="1">
      <alignment horizontal="right"/>
    </xf>
    <xf numFmtId="166" fontId="33" fillId="0" borderId="0" xfId="0" applyNumberFormat="1" applyFont="1" applyBorder="1" applyAlignment="1">
      <alignment horizontal="center"/>
    </xf>
    <xf numFmtId="166" fontId="34" fillId="0" borderId="0" xfId="59" applyNumberFormat="1" applyFont="1" applyFill="1" applyAlignment="1">
      <alignment horizontal="center" vertical="top" wrapText="1"/>
    </xf>
    <xf numFmtId="166" fontId="34" fillId="0" borderId="0" xfId="59" applyNumberFormat="1" applyFont="1" applyBorder="1" applyAlignment="1">
      <alignment horizontal="center" vertical="top" wrapText="1"/>
    </xf>
    <xf numFmtId="166" fontId="0" fillId="0" borderId="0" xfId="59" applyNumberFormat="1" applyFont="1" applyAlignment="1">
      <alignment/>
    </xf>
    <xf numFmtId="166" fontId="6" fillId="0" borderId="15" xfId="59" applyNumberFormat="1" applyFont="1" applyBorder="1" applyAlignment="1">
      <alignment horizontal="right"/>
    </xf>
    <xf numFmtId="165" fontId="31" fillId="0" borderId="0" xfId="0" applyNumberFormat="1" applyFont="1" applyBorder="1" applyAlignment="1">
      <alignment horizontal="center"/>
    </xf>
    <xf numFmtId="166" fontId="11" fillId="0" borderId="0" xfId="0" applyNumberFormat="1" applyFont="1" applyBorder="1" applyAlignment="1">
      <alignment horizontal="center"/>
    </xf>
    <xf numFmtId="0" fontId="0" fillId="0" borderId="0" xfId="0" applyFont="1" applyFill="1" applyBorder="1" applyAlignment="1">
      <alignment horizontal="center"/>
    </xf>
    <xf numFmtId="165" fontId="0" fillId="0" borderId="10" xfId="0" applyNumberFormat="1" applyFont="1" applyBorder="1" applyAlignment="1">
      <alignment/>
    </xf>
    <xf numFmtId="165" fontId="0" fillId="0" borderId="11" xfId="0" applyNumberFormat="1" applyFont="1" applyBorder="1" applyAlignment="1">
      <alignment/>
    </xf>
    <xf numFmtId="165" fontId="0" fillId="0" borderId="21" xfId="0" applyNumberFormat="1" applyFont="1" applyBorder="1" applyAlignment="1">
      <alignment/>
    </xf>
    <xf numFmtId="0" fontId="0" fillId="0" borderId="0" xfId="0" applyFont="1" applyBorder="1" applyAlignment="1">
      <alignment wrapText="1"/>
    </xf>
    <xf numFmtId="166" fontId="0" fillId="0" borderId="0" xfId="59" applyNumberFormat="1" applyFont="1" applyAlignment="1">
      <alignment horizontal="center"/>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24" borderId="0" xfId="0" applyNumberFormat="1" applyFont="1" applyFill="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13" xfId="0" applyNumberFormat="1" applyFont="1" applyBorder="1" applyAlignment="1">
      <alignment horizontal="left" vertical="center" wrapText="1"/>
    </xf>
    <xf numFmtId="0" fontId="0" fillId="0" borderId="0" xfId="0" applyNumberFormat="1" applyFont="1" applyBorder="1" applyAlignment="1">
      <alignment horizontal="left" vertical="center" wrapText="1"/>
    </xf>
    <xf numFmtId="0" fontId="6" fillId="0" borderId="0" xfId="0" applyFont="1" applyAlignment="1">
      <alignment horizontal="center"/>
    </xf>
    <xf numFmtId="2" fontId="6" fillId="0" borderId="0" xfId="0" applyNumberFormat="1" applyFont="1" applyBorder="1" applyAlignment="1">
      <alignment horizontal="center" vertical="center"/>
    </xf>
    <xf numFmtId="0" fontId="5" fillId="0" borderId="0" xfId="0" applyFont="1" applyAlignment="1">
      <alignment horizontal="center"/>
    </xf>
    <xf numFmtId="2" fontId="6" fillId="0" borderId="0" xfId="0" applyNumberFormat="1" applyFont="1" applyAlignment="1">
      <alignment horizontal="center"/>
    </xf>
    <xf numFmtId="0" fontId="0" fillId="0" borderId="2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10" xfId="0" applyFont="1" applyBorder="1" applyAlignment="1">
      <alignment horizontal="left"/>
    </xf>
    <xf numFmtId="0" fontId="0" fillId="0" borderId="18" xfId="0" applyFont="1" applyBorder="1" applyAlignment="1">
      <alignment horizontal="left"/>
    </xf>
    <xf numFmtId="0" fontId="0" fillId="0" borderId="24" xfId="0" applyFont="1" applyBorder="1" applyAlignment="1">
      <alignment horizontal="left"/>
    </xf>
    <xf numFmtId="0" fontId="0" fillId="0" borderId="0" xfId="0" applyFont="1" applyAlignment="1">
      <alignment horizontal="justify" vertical="top" wrapText="1"/>
    </xf>
    <xf numFmtId="0" fontId="0" fillId="0" borderId="0" xfId="0" applyFont="1" applyAlignment="1">
      <alignment horizontal="center"/>
    </xf>
    <xf numFmtId="0" fontId="0" fillId="0" borderId="0" xfId="0" applyNumberFormat="1" applyFont="1" applyAlignment="1">
      <alignment horizontal="justify"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1"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L77"/>
  <sheetViews>
    <sheetView showGridLines="0" tabSelected="1" zoomScalePageLayoutView="0" workbookViewId="0" topLeftCell="B1">
      <selection activeCell="B1" sqref="B1"/>
    </sheetView>
  </sheetViews>
  <sheetFormatPr defaultColWidth="9.140625" defaultRowHeight="12.75"/>
  <cols>
    <col min="1" max="1" width="2.8515625" style="1" customWidth="1"/>
    <col min="2" max="2" width="6.57421875" style="1" customWidth="1"/>
    <col min="3" max="3" width="34.8515625" style="7" customWidth="1"/>
    <col min="4" max="4" width="12.00390625" style="1" customWidth="1"/>
    <col min="5" max="5" width="6.7109375" style="1" customWidth="1"/>
    <col min="6" max="6" width="13.00390625" style="1" bestFit="1" customWidth="1"/>
    <col min="7" max="7" width="13.28125" style="1" customWidth="1"/>
    <col min="8" max="8" width="15.00390625" style="101" bestFit="1" customWidth="1"/>
    <col min="9" max="9" width="8.140625" style="1" customWidth="1"/>
    <col min="10" max="10" width="8.421875" style="1" customWidth="1"/>
    <col min="11" max="11" width="9.8515625" style="1" bestFit="1" customWidth="1"/>
    <col min="12" max="12" width="9.28125" style="1" bestFit="1" customWidth="1"/>
    <col min="13" max="16384" width="9.140625" style="1" customWidth="1"/>
  </cols>
  <sheetData>
    <row r="1" spans="2:10" ht="12">
      <c r="B1" s="2"/>
      <c r="C1" s="6"/>
      <c r="D1" s="2"/>
      <c r="E1" s="2"/>
      <c r="F1" s="3"/>
      <c r="G1" s="3"/>
      <c r="H1" s="3"/>
      <c r="I1" s="183"/>
      <c r="J1" s="183"/>
    </row>
    <row r="2" spans="2:10" ht="15.75">
      <c r="B2" s="213" t="s">
        <v>59</v>
      </c>
      <c r="C2" s="213"/>
      <c r="D2" s="213"/>
      <c r="E2" s="213"/>
      <c r="F2" s="213"/>
      <c r="G2" s="213"/>
      <c r="H2" s="213"/>
      <c r="I2" s="183"/>
      <c r="J2" s="183"/>
    </row>
    <row r="3" spans="2:10" ht="6" customHeight="1">
      <c r="B3" s="2"/>
      <c r="C3" s="6"/>
      <c r="D3" s="2"/>
      <c r="E3" s="2"/>
      <c r="F3" s="3"/>
      <c r="G3" s="3"/>
      <c r="H3" s="3"/>
      <c r="I3" s="183"/>
      <c r="J3" s="183"/>
    </row>
    <row r="4" spans="2:10" ht="16.5" customHeight="1">
      <c r="B4" s="214" t="s">
        <v>115</v>
      </c>
      <c r="C4" s="214"/>
      <c r="D4" s="214"/>
      <c r="E4" s="214"/>
      <c r="F4" s="214"/>
      <c r="G4" s="214"/>
      <c r="H4" s="214"/>
      <c r="I4" s="184"/>
      <c r="J4" s="184"/>
    </row>
    <row r="5" spans="2:10" ht="16.5" customHeight="1">
      <c r="B5" s="214" t="s">
        <v>130</v>
      </c>
      <c r="C5" s="214"/>
      <c r="D5" s="214"/>
      <c r="E5" s="214"/>
      <c r="F5" s="214"/>
      <c r="G5" s="214"/>
      <c r="H5" s="214"/>
      <c r="I5" s="184"/>
      <c r="J5" s="184"/>
    </row>
    <row r="6" spans="2:10" ht="12.75">
      <c r="B6" s="36"/>
      <c r="C6" s="36"/>
      <c r="D6" s="36"/>
      <c r="E6" s="29"/>
      <c r="F6" s="35"/>
      <c r="G6" s="35"/>
      <c r="H6" s="99" t="s">
        <v>139</v>
      </c>
      <c r="I6" s="4"/>
      <c r="J6" s="4"/>
    </row>
    <row r="7" spans="2:10" ht="12.75" customHeight="1">
      <c r="B7" s="73"/>
      <c r="C7" s="38"/>
      <c r="D7" s="38"/>
      <c r="E7" s="102"/>
      <c r="F7" s="39" t="s">
        <v>0</v>
      </c>
      <c r="G7" s="40" t="s">
        <v>0</v>
      </c>
      <c r="H7" s="185" t="s">
        <v>1</v>
      </c>
      <c r="I7" s="186"/>
      <c r="J7" s="186"/>
    </row>
    <row r="8" spans="2:10" ht="12.75">
      <c r="B8" s="37"/>
      <c r="C8" s="28"/>
      <c r="D8" s="28"/>
      <c r="E8" s="103"/>
      <c r="F8" s="41" t="s">
        <v>2</v>
      </c>
      <c r="G8" s="42" t="s">
        <v>2</v>
      </c>
      <c r="H8" s="187" t="s">
        <v>2</v>
      </c>
      <c r="I8" s="186"/>
      <c r="J8" s="186"/>
    </row>
    <row r="9" spans="2:10" ht="13.5" customHeight="1">
      <c r="B9" s="37"/>
      <c r="C9" s="28"/>
      <c r="D9" s="28"/>
      <c r="E9" s="103"/>
      <c r="F9" s="43" t="s">
        <v>116</v>
      </c>
      <c r="G9" s="42" t="s">
        <v>110</v>
      </c>
      <c r="H9" s="187" t="s">
        <v>117</v>
      </c>
      <c r="I9" s="186"/>
      <c r="J9" s="186"/>
    </row>
    <row r="10" spans="2:10" ht="13.5" customHeight="1">
      <c r="B10" s="37"/>
      <c r="C10" s="28"/>
      <c r="D10" s="28"/>
      <c r="E10" s="104"/>
      <c r="F10" s="188"/>
      <c r="G10" s="188"/>
      <c r="H10" s="189" t="s">
        <v>126</v>
      </c>
      <c r="I10" s="186"/>
      <c r="J10" s="190"/>
    </row>
    <row r="11" spans="2:10" ht="12.75">
      <c r="B11" s="37"/>
      <c r="C11" s="28"/>
      <c r="D11" s="28"/>
      <c r="E11" s="104"/>
      <c r="F11" s="87"/>
      <c r="G11" s="87"/>
      <c r="H11" s="87"/>
      <c r="I11" s="186"/>
      <c r="J11" s="186"/>
    </row>
    <row r="12" spans="2:10" ht="12.75">
      <c r="B12" s="44"/>
      <c r="C12" s="45"/>
      <c r="D12" s="45"/>
      <c r="E12" s="102"/>
      <c r="F12" s="191"/>
      <c r="G12" s="191"/>
      <c r="H12" s="191"/>
      <c r="I12" s="10"/>
      <c r="J12" s="10"/>
    </row>
    <row r="13" spans="2:12" ht="12.75">
      <c r="B13" s="63" t="s">
        <v>3</v>
      </c>
      <c r="C13" s="64"/>
      <c r="D13" s="64"/>
      <c r="E13" s="104"/>
      <c r="F13" s="72">
        <v>8458.77</v>
      </c>
      <c r="G13" s="72">
        <v>7185.06</v>
      </c>
      <c r="H13" s="72">
        <v>31423.23</v>
      </c>
      <c r="I13" s="10"/>
      <c r="J13" s="192"/>
      <c r="K13" s="8"/>
      <c r="L13" s="9"/>
    </row>
    <row r="14" spans="2:12" ht="12.75">
      <c r="B14" s="46"/>
      <c r="C14" s="47"/>
      <c r="D14" s="47"/>
      <c r="E14" s="103"/>
      <c r="F14" s="48"/>
      <c r="G14" s="48"/>
      <c r="H14" s="48"/>
      <c r="I14" s="10"/>
      <c r="J14" s="10"/>
      <c r="K14" s="8"/>
      <c r="L14" s="9"/>
    </row>
    <row r="15" spans="2:12" ht="12.75">
      <c r="B15" s="49" t="s">
        <v>92</v>
      </c>
      <c r="C15" s="50"/>
      <c r="D15" s="47"/>
      <c r="E15" s="105">
        <v>-1</v>
      </c>
      <c r="F15" s="48">
        <v>5767.47</v>
      </c>
      <c r="G15" s="48">
        <v>4823.59</v>
      </c>
      <c r="H15" s="48">
        <v>21167.58</v>
      </c>
      <c r="I15" s="10"/>
      <c r="J15" s="192"/>
      <c r="K15" s="8"/>
      <c r="L15" s="9"/>
    </row>
    <row r="16" spans="2:12" ht="12.75">
      <c r="B16" s="49" t="s">
        <v>77</v>
      </c>
      <c r="C16" s="50"/>
      <c r="D16" s="47"/>
      <c r="E16" s="105">
        <v>-2</v>
      </c>
      <c r="F16" s="48">
        <v>92.71</v>
      </c>
      <c r="G16" s="48">
        <v>36.66</v>
      </c>
      <c r="H16" s="48">
        <v>300.67</v>
      </c>
      <c r="I16" s="12"/>
      <c r="J16" s="192"/>
      <c r="K16" s="8"/>
      <c r="L16" s="9"/>
    </row>
    <row r="17" spans="2:12" ht="12.75">
      <c r="B17" s="49" t="s">
        <v>5</v>
      </c>
      <c r="C17" s="50"/>
      <c r="D17" s="47"/>
      <c r="E17" s="106">
        <v>-3</v>
      </c>
      <c r="F17" s="72">
        <f>F15+F16</f>
        <v>5860.18</v>
      </c>
      <c r="G17" s="72">
        <f>G15+G16</f>
        <v>4860.25</v>
      </c>
      <c r="H17" s="72">
        <f>H15+H16</f>
        <v>21468.25</v>
      </c>
      <c r="I17" s="12"/>
      <c r="J17" s="192"/>
      <c r="K17" s="8"/>
      <c r="L17" s="9"/>
    </row>
    <row r="18" spans="2:12" ht="12.75">
      <c r="B18" s="51"/>
      <c r="C18" s="52"/>
      <c r="D18" s="53"/>
      <c r="E18" s="107"/>
      <c r="F18" s="54"/>
      <c r="G18" s="54"/>
      <c r="H18" s="54"/>
      <c r="I18" s="12"/>
      <c r="J18" s="12"/>
      <c r="K18" s="8"/>
      <c r="L18" s="9"/>
    </row>
    <row r="19" spans="2:12" ht="12.75">
      <c r="B19" s="74" t="s">
        <v>72</v>
      </c>
      <c r="C19" s="75"/>
      <c r="D19" s="75"/>
      <c r="E19" s="108"/>
      <c r="F19" s="77"/>
      <c r="G19" s="77"/>
      <c r="H19" s="77"/>
      <c r="I19" s="12"/>
      <c r="J19" s="12"/>
      <c r="K19" s="8"/>
      <c r="L19" s="9"/>
    </row>
    <row r="20" spans="2:12" ht="26.25" customHeight="1">
      <c r="B20" s="76" t="s">
        <v>6</v>
      </c>
      <c r="C20" s="212" t="s">
        <v>73</v>
      </c>
      <c r="D20" s="212"/>
      <c r="E20" s="105"/>
      <c r="F20" s="48">
        <v>-118.11</v>
      </c>
      <c r="G20" s="48">
        <v>-99.78</v>
      </c>
      <c r="H20" s="48">
        <v>-254.29</v>
      </c>
      <c r="I20" s="32"/>
      <c r="J20" s="192"/>
      <c r="K20" s="8"/>
      <c r="L20" s="9"/>
    </row>
    <row r="21" spans="2:12" ht="12.75">
      <c r="B21" s="55" t="s">
        <v>7</v>
      </c>
      <c r="C21" s="50" t="s">
        <v>74</v>
      </c>
      <c r="D21" s="47"/>
      <c r="E21" s="105"/>
      <c r="F21" s="48">
        <v>1981.94</v>
      </c>
      <c r="G21" s="48">
        <v>1565.67</v>
      </c>
      <c r="H21" s="48">
        <v>7000.99</v>
      </c>
      <c r="I21" s="12"/>
      <c r="J21" s="192"/>
      <c r="K21" s="8"/>
      <c r="L21" s="9"/>
    </row>
    <row r="22" spans="2:12" ht="12.75">
      <c r="B22" s="55" t="s">
        <v>8</v>
      </c>
      <c r="C22" s="50" t="s">
        <v>70</v>
      </c>
      <c r="D22" s="47"/>
      <c r="E22" s="105"/>
      <c r="F22" s="48">
        <v>435.4</v>
      </c>
      <c r="G22" s="48">
        <v>327.03</v>
      </c>
      <c r="H22" s="48">
        <v>1379.8</v>
      </c>
      <c r="I22" s="12"/>
      <c r="J22" s="192"/>
      <c r="K22" s="8"/>
      <c r="L22" s="9"/>
    </row>
    <row r="23" spans="2:12" ht="12.75">
      <c r="B23" s="55" t="s">
        <v>9</v>
      </c>
      <c r="C23" s="50" t="s">
        <v>10</v>
      </c>
      <c r="D23" s="47"/>
      <c r="E23" s="105"/>
      <c r="F23" s="48">
        <v>394.24</v>
      </c>
      <c r="G23" s="48">
        <v>341.92</v>
      </c>
      <c r="H23" s="48">
        <v>1159.41</v>
      </c>
      <c r="I23" s="12"/>
      <c r="J23" s="192"/>
      <c r="K23" s="8"/>
      <c r="L23" s="9"/>
    </row>
    <row r="24" spans="2:12" ht="12.75">
      <c r="B24" s="55" t="s">
        <v>11</v>
      </c>
      <c r="C24" s="50" t="s">
        <v>12</v>
      </c>
      <c r="D24" s="47"/>
      <c r="E24" s="105"/>
      <c r="F24" s="48">
        <v>166.45</v>
      </c>
      <c r="G24" s="48">
        <v>159.68</v>
      </c>
      <c r="H24" s="48">
        <v>655.99</v>
      </c>
      <c r="I24" s="12"/>
      <c r="J24" s="192"/>
      <c r="K24" s="8"/>
      <c r="L24" s="9"/>
    </row>
    <row r="25" spans="2:12" ht="12.75">
      <c r="B25" s="55" t="s">
        <v>13</v>
      </c>
      <c r="C25" s="50" t="s">
        <v>14</v>
      </c>
      <c r="D25" s="47"/>
      <c r="E25" s="105"/>
      <c r="F25" s="48">
        <v>1190.62</v>
      </c>
      <c r="G25" s="48">
        <v>1081.71</v>
      </c>
      <c r="H25" s="48">
        <v>4728.23</v>
      </c>
      <c r="I25" s="13"/>
      <c r="J25" s="192"/>
      <c r="K25" s="8"/>
      <c r="L25" s="9"/>
    </row>
    <row r="26" spans="2:12" ht="12.75">
      <c r="B26" s="49" t="s">
        <v>75</v>
      </c>
      <c r="C26" s="50"/>
      <c r="D26" s="47"/>
      <c r="E26" s="105">
        <v>-4</v>
      </c>
      <c r="F26" s="48">
        <f>SUM(F20:F25)</f>
        <v>4050.54</v>
      </c>
      <c r="G26" s="48">
        <f>SUM(G20:G25)</f>
        <v>3376.23</v>
      </c>
      <c r="H26" s="48">
        <f>SUM(H20:H25)</f>
        <v>14670.13</v>
      </c>
      <c r="I26" s="13"/>
      <c r="J26" s="192"/>
      <c r="K26" s="8"/>
      <c r="L26" s="9"/>
    </row>
    <row r="27" spans="2:12" ht="25.5" customHeight="1">
      <c r="B27" s="211" t="s">
        <v>78</v>
      </c>
      <c r="C27" s="212"/>
      <c r="D27" s="212"/>
      <c r="E27" s="105">
        <v>-5</v>
      </c>
      <c r="F27" s="80">
        <f>F17-F26</f>
        <v>1809.6400000000003</v>
      </c>
      <c r="G27" s="80">
        <f>G17-G26</f>
        <v>1484.02</v>
      </c>
      <c r="H27" s="80">
        <f>H17-H26</f>
        <v>6798.120000000001</v>
      </c>
      <c r="I27" s="13"/>
      <c r="J27" s="192"/>
      <c r="K27" s="8"/>
      <c r="L27" s="9"/>
    </row>
    <row r="28" spans="2:12" ht="12.75">
      <c r="B28" s="56" t="s">
        <v>4</v>
      </c>
      <c r="C28" s="50"/>
      <c r="D28" s="47"/>
      <c r="E28" s="105">
        <v>-6</v>
      </c>
      <c r="F28" s="48">
        <v>143.84</v>
      </c>
      <c r="G28" s="48">
        <v>98.48</v>
      </c>
      <c r="H28" s="48">
        <v>518.17</v>
      </c>
      <c r="I28" s="13"/>
      <c r="J28" s="192"/>
      <c r="K28" s="8"/>
      <c r="L28" s="9"/>
    </row>
    <row r="29" spans="2:12" ht="12.75">
      <c r="B29" s="55" t="s">
        <v>94</v>
      </c>
      <c r="C29" s="82"/>
      <c r="D29" s="84"/>
      <c r="E29" s="109">
        <v>-7</v>
      </c>
      <c r="F29" s="48">
        <f>F27+F28</f>
        <v>1953.4800000000002</v>
      </c>
      <c r="G29" s="48">
        <f>G27+G28</f>
        <v>1582.5</v>
      </c>
      <c r="H29" s="48">
        <f>H27+H28</f>
        <v>7316.290000000001</v>
      </c>
      <c r="I29" s="13"/>
      <c r="J29" s="192"/>
      <c r="K29" s="8"/>
      <c r="L29" s="9"/>
    </row>
    <row r="30" spans="2:12" ht="12.75">
      <c r="B30" s="83" t="s">
        <v>15</v>
      </c>
      <c r="C30" s="82"/>
      <c r="D30" s="84"/>
      <c r="E30" s="109">
        <v>-8</v>
      </c>
      <c r="F30" s="48">
        <v>16.45</v>
      </c>
      <c r="G30" s="48">
        <v>12.41</v>
      </c>
      <c r="H30" s="48">
        <v>48.13</v>
      </c>
      <c r="I30" s="13"/>
      <c r="J30" s="192"/>
      <c r="K30" s="8"/>
      <c r="L30" s="9"/>
    </row>
    <row r="31" spans="2:12" ht="12.75">
      <c r="B31" s="55" t="s">
        <v>91</v>
      </c>
      <c r="C31" s="82"/>
      <c r="D31" s="84"/>
      <c r="E31" s="109">
        <v>-9</v>
      </c>
      <c r="F31" s="48">
        <f>F29-F30</f>
        <v>1937.0300000000002</v>
      </c>
      <c r="G31" s="48">
        <f>G29-G30</f>
        <v>1570.09</v>
      </c>
      <c r="H31" s="48">
        <f>H29-H30</f>
        <v>7268.160000000001</v>
      </c>
      <c r="I31" s="12"/>
      <c r="J31" s="192"/>
      <c r="K31" s="8"/>
      <c r="L31" s="9"/>
    </row>
    <row r="32" spans="2:12" ht="12.75">
      <c r="B32" s="49" t="s">
        <v>76</v>
      </c>
      <c r="C32" s="50"/>
      <c r="D32" s="47"/>
      <c r="E32" s="105">
        <v>-10</v>
      </c>
      <c r="F32" s="48">
        <v>604.31</v>
      </c>
      <c r="G32" s="48">
        <v>499.78</v>
      </c>
      <c r="H32" s="48">
        <v>2280.55</v>
      </c>
      <c r="I32" s="5"/>
      <c r="J32" s="192"/>
      <c r="K32" s="8"/>
      <c r="L32" s="9"/>
    </row>
    <row r="33" spans="2:10" ht="12.75">
      <c r="B33" s="49" t="s">
        <v>95</v>
      </c>
      <c r="C33" s="50"/>
      <c r="D33" s="47"/>
      <c r="E33" s="105">
        <v>-11</v>
      </c>
      <c r="F33" s="48">
        <f>F31-F32</f>
        <v>1332.7200000000003</v>
      </c>
      <c r="G33" s="48">
        <f>G31-G32</f>
        <v>1070.31</v>
      </c>
      <c r="H33" s="48">
        <f>H31-H32</f>
        <v>4987.610000000001</v>
      </c>
      <c r="I33" s="12"/>
      <c r="J33" s="192"/>
    </row>
    <row r="34" spans="2:10" ht="12.75">
      <c r="B34" s="49" t="s">
        <v>16</v>
      </c>
      <c r="C34" s="50"/>
      <c r="D34" s="47"/>
      <c r="E34" s="105">
        <v>-12</v>
      </c>
      <c r="F34" s="48">
        <v>773.81</v>
      </c>
      <c r="G34" s="58">
        <v>381.82</v>
      </c>
      <c r="H34" s="58">
        <v>773.81</v>
      </c>
      <c r="I34" s="10"/>
      <c r="J34" s="10"/>
    </row>
    <row r="35" spans="2:10" ht="12.75">
      <c r="B35" s="57" t="s">
        <v>135</v>
      </c>
      <c r="C35" s="47"/>
      <c r="D35" s="47"/>
      <c r="E35" s="105"/>
      <c r="F35" s="79"/>
      <c r="G35" s="79"/>
      <c r="H35" s="79"/>
      <c r="I35" s="10"/>
      <c r="J35" s="10"/>
    </row>
    <row r="36" spans="2:10" ht="12.75">
      <c r="B36" s="57" t="s">
        <v>17</v>
      </c>
      <c r="C36" s="47"/>
      <c r="D36" s="47"/>
      <c r="E36" s="105">
        <v>-13</v>
      </c>
      <c r="F36" s="135">
        <v>0</v>
      </c>
      <c r="G36" s="135">
        <v>0</v>
      </c>
      <c r="H36" s="61">
        <v>15126.12</v>
      </c>
      <c r="I36" s="10"/>
      <c r="J36" s="10"/>
    </row>
    <row r="37" spans="2:10" ht="12.75">
      <c r="B37" s="59" t="s">
        <v>136</v>
      </c>
      <c r="C37" s="60"/>
      <c r="D37" s="60"/>
      <c r="E37" s="105">
        <v>-14</v>
      </c>
      <c r="F37" s="61"/>
      <c r="G37" s="61"/>
      <c r="H37" s="61"/>
      <c r="I37" s="10"/>
      <c r="J37" s="10"/>
    </row>
    <row r="38" spans="2:10" ht="12.75">
      <c r="B38" s="68" t="s">
        <v>18</v>
      </c>
      <c r="C38" s="60" t="s">
        <v>144</v>
      </c>
      <c r="D38" s="60"/>
      <c r="E38" s="105"/>
      <c r="F38" s="61">
        <v>1.72</v>
      </c>
      <c r="G38" s="61">
        <v>1.4</v>
      </c>
      <c r="H38" s="61">
        <v>6.49</v>
      </c>
      <c r="I38" s="10"/>
      <c r="J38" s="192"/>
    </row>
    <row r="39" spans="2:10" ht="12.75">
      <c r="B39" s="91" t="s">
        <v>18</v>
      </c>
      <c r="C39" s="92" t="s">
        <v>137</v>
      </c>
      <c r="D39" s="92"/>
      <c r="E39" s="106"/>
      <c r="F39" s="72">
        <v>1.7</v>
      </c>
      <c r="G39" s="93">
        <v>1.38</v>
      </c>
      <c r="H39" s="72">
        <v>6.41</v>
      </c>
      <c r="I39" s="10"/>
      <c r="J39" s="192"/>
    </row>
    <row r="40" spans="2:10" ht="12.75">
      <c r="B40" s="57" t="s">
        <v>71</v>
      </c>
      <c r="C40" s="47"/>
      <c r="D40" s="47"/>
      <c r="E40" s="110">
        <v>-15</v>
      </c>
      <c r="F40" s="77"/>
      <c r="G40" s="48"/>
      <c r="H40" s="48"/>
      <c r="I40" s="10"/>
      <c r="J40" s="10"/>
    </row>
    <row r="41" spans="2:10" ht="12.75">
      <c r="B41" s="69" t="s">
        <v>18</v>
      </c>
      <c r="C41" s="47" t="s">
        <v>19</v>
      </c>
      <c r="D41" s="47"/>
      <c r="E41" s="111"/>
      <c r="F41" s="62">
        <v>7713883763</v>
      </c>
      <c r="G41" s="62">
        <v>3804231426</v>
      </c>
      <c r="H41" s="78">
        <v>7712612856</v>
      </c>
      <c r="I41" s="11"/>
      <c r="J41" s="11"/>
    </row>
    <row r="42" spans="2:10" ht="12.75">
      <c r="B42" s="70" t="s">
        <v>18</v>
      </c>
      <c r="C42" s="47" t="s">
        <v>20</v>
      </c>
      <c r="D42" s="47"/>
      <c r="E42" s="111"/>
      <c r="F42" s="48">
        <v>99.69</v>
      </c>
      <c r="G42" s="48">
        <v>99.63</v>
      </c>
      <c r="H42" s="58">
        <v>99.67</v>
      </c>
      <c r="I42" s="10"/>
      <c r="J42" s="10"/>
    </row>
    <row r="43" spans="2:10" ht="7.5" customHeight="1">
      <c r="B43" s="63"/>
      <c r="C43" s="64"/>
      <c r="D43" s="64"/>
      <c r="E43" s="112"/>
      <c r="F43" s="72"/>
      <c r="G43" s="72"/>
      <c r="H43" s="72"/>
      <c r="I43" s="10"/>
      <c r="J43" s="10"/>
    </row>
    <row r="44" spans="2:10" ht="18" customHeight="1">
      <c r="B44" s="57" t="s">
        <v>104</v>
      </c>
      <c r="C44" s="47"/>
      <c r="D44" s="47"/>
      <c r="E44" s="110">
        <v>-16</v>
      </c>
      <c r="F44" s="77" t="s">
        <v>107</v>
      </c>
      <c r="G44" s="48" t="s">
        <v>107</v>
      </c>
      <c r="H44" s="77" t="s">
        <v>107</v>
      </c>
      <c r="I44" s="6"/>
      <c r="J44" s="6"/>
    </row>
    <row r="45" spans="2:10" ht="17.25" customHeight="1">
      <c r="B45" s="97" t="s">
        <v>6</v>
      </c>
      <c r="C45" s="47" t="s">
        <v>105</v>
      </c>
      <c r="D45" s="47"/>
      <c r="E45" s="111"/>
      <c r="F45" s="62" t="s">
        <v>109</v>
      </c>
      <c r="G45" s="78" t="s">
        <v>109</v>
      </c>
      <c r="H45" s="62" t="s">
        <v>109</v>
      </c>
      <c r="I45" s="6"/>
      <c r="J45" s="6"/>
    </row>
    <row r="46" spans="2:10" ht="12.75">
      <c r="B46" s="97" t="s">
        <v>7</v>
      </c>
      <c r="C46" s="47" t="s">
        <v>106</v>
      </c>
      <c r="D46" s="47"/>
      <c r="E46" s="111"/>
      <c r="F46" s="62" t="s">
        <v>109</v>
      </c>
      <c r="G46" s="78" t="s">
        <v>109</v>
      </c>
      <c r="H46" s="62" t="s">
        <v>109</v>
      </c>
      <c r="I46" s="6"/>
      <c r="J46" s="6"/>
    </row>
    <row r="47" spans="2:10" ht="2.25" customHeight="1">
      <c r="B47" s="63"/>
      <c r="C47" s="64"/>
      <c r="D47" s="64"/>
      <c r="E47" s="112"/>
      <c r="F47" s="72"/>
      <c r="G47" s="72"/>
      <c r="H47" s="72"/>
      <c r="I47" s="183"/>
      <c r="J47" s="183"/>
    </row>
    <row r="48" spans="2:8" ht="12.75">
      <c r="B48" s="65"/>
      <c r="C48" s="66"/>
      <c r="D48" s="137"/>
      <c r="E48" s="137"/>
      <c r="F48" s="98"/>
      <c r="G48" s="98"/>
      <c r="H48" s="100"/>
    </row>
    <row r="49" spans="2:5" ht="12.75">
      <c r="B49" s="65" t="s">
        <v>79</v>
      </c>
      <c r="C49" s="66"/>
      <c r="D49" s="137"/>
      <c r="E49" s="137"/>
    </row>
    <row r="50" spans="2:12" ht="27.75" customHeight="1">
      <c r="B50" s="67" t="s">
        <v>80</v>
      </c>
      <c r="C50" s="206" t="s">
        <v>127</v>
      </c>
      <c r="D50" s="206"/>
      <c r="E50" s="206"/>
      <c r="F50" s="206"/>
      <c r="G50" s="206"/>
      <c r="H50" s="206"/>
      <c r="I50" s="122"/>
      <c r="J50" s="122"/>
      <c r="K50" s="122"/>
      <c r="L50" s="122"/>
    </row>
    <row r="51" spans="2:12" ht="8.25" customHeight="1">
      <c r="B51" s="67"/>
      <c r="C51" s="115"/>
      <c r="D51" s="116" t="s">
        <v>81</v>
      </c>
      <c r="E51" s="116"/>
      <c r="F51" s="117"/>
      <c r="G51" s="193"/>
      <c r="H51" s="118"/>
      <c r="I51" s="118"/>
      <c r="J51" s="118"/>
      <c r="K51" s="119"/>
      <c r="L51" s="119"/>
    </row>
    <row r="52" spans="2:12" ht="29.25" customHeight="1">
      <c r="B52" s="67" t="s">
        <v>82</v>
      </c>
      <c r="C52" s="205" t="s">
        <v>123</v>
      </c>
      <c r="D52" s="205"/>
      <c r="E52" s="205"/>
      <c r="F52" s="205"/>
      <c r="G52" s="205"/>
      <c r="H52" s="205"/>
      <c r="I52" s="123"/>
      <c r="J52" s="123"/>
      <c r="K52" s="123"/>
      <c r="L52" s="123"/>
    </row>
    <row r="53" spans="2:12" ht="9.75" customHeight="1">
      <c r="B53" s="67"/>
      <c r="C53" s="85"/>
      <c r="D53" s="116"/>
      <c r="E53" s="116"/>
      <c r="F53" s="117"/>
      <c r="G53" s="193"/>
      <c r="H53" s="118"/>
      <c r="I53" s="118"/>
      <c r="J53" s="118"/>
      <c r="K53" s="119"/>
      <c r="L53" s="119"/>
    </row>
    <row r="54" spans="2:12" ht="15" customHeight="1">
      <c r="B54" s="67" t="s">
        <v>83</v>
      </c>
      <c r="C54" s="209" t="s">
        <v>114</v>
      </c>
      <c r="D54" s="209"/>
      <c r="E54" s="209"/>
      <c r="F54" s="209"/>
      <c r="G54" s="209"/>
      <c r="H54" s="209"/>
      <c r="I54" s="124"/>
      <c r="J54" s="124"/>
      <c r="K54" s="124"/>
      <c r="L54" s="124"/>
    </row>
    <row r="55" spans="2:12" ht="9.75" customHeight="1">
      <c r="B55" s="67"/>
      <c r="C55" s="209"/>
      <c r="D55" s="209"/>
      <c r="E55" s="209"/>
      <c r="F55" s="209"/>
      <c r="G55" s="209"/>
      <c r="H55" s="209"/>
      <c r="I55" s="118"/>
      <c r="J55" s="118"/>
      <c r="K55" s="119"/>
      <c r="L55" s="119"/>
    </row>
    <row r="56" spans="2:12" ht="30.75" customHeight="1">
      <c r="B56" s="67" t="s">
        <v>84</v>
      </c>
      <c r="C56" s="207" t="s">
        <v>138</v>
      </c>
      <c r="D56" s="207"/>
      <c r="E56" s="207"/>
      <c r="F56" s="207"/>
      <c r="G56" s="207"/>
      <c r="H56" s="207"/>
      <c r="I56" s="125"/>
      <c r="J56" s="125"/>
      <c r="K56" s="125"/>
      <c r="L56" s="125"/>
    </row>
    <row r="57" spans="2:12" ht="9.75" customHeight="1">
      <c r="B57" s="67"/>
      <c r="C57" s="85"/>
      <c r="D57" s="115"/>
      <c r="E57" s="115"/>
      <c r="F57" s="115"/>
      <c r="G57" s="194"/>
      <c r="H57" s="118"/>
      <c r="I57" s="118"/>
      <c r="J57" s="118"/>
      <c r="K57" s="119"/>
      <c r="L57" s="119"/>
    </row>
    <row r="58" spans="2:12" ht="54" customHeight="1">
      <c r="B58" s="67" t="s">
        <v>85</v>
      </c>
      <c r="C58" s="205" t="s">
        <v>118</v>
      </c>
      <c r="D58" s="205"/>
      <c r="E58" s="205"/>
      <c r="F58" s="205"/>
      <c r="G58" s="205"/>
      <c r="H58" s="205"/>
      <c r="I58" s="123"/>
      <c r="J58" s="123"/>
      <c r="K58" s="123"/>
      <c r="L58" s="123"/>
    </row>
    <row r="59" spans="2:12" ht="9.75" customHeight="1">
      <c r="B59" s="67"/>
      <c r="C59" s="85"/>
      <c r="D59" s="115"/>
      <c r="E59" s="115"/>
      <c r="F59" s="115"/>
      <c r="G59" s="194"/>
      <c r="H59" s="118"/>
      <c r="I59" s="118"/>
      <c r="J59" s="118"/>
      <c r="K59" s="119"/>
      <c r="L59" s="119"/>
    </row>
    <row r="60" spans="2:12" ht="29.25" customHeight="1">
      <c r="B60" s="67" t="s">
        <v>86</v>
      </c>
      <c r="C60" s="208" t="s">
        <v>131</v>
      </c>
      <c r="D60" s="208"/>
      <c r="E60" s="208"/>
      <c r="F60" s="208"/>
      <c r="G60" s="208"/>
      <c r="H60" s="208"/>
      <c r="I60" s="126"/>
      <c r="J60" s="126"/>
      <c r="K60" s="126"/>
      <c r="L60" s="126"/>
    </row>
    <row r="61" spans="2:12" ht="9.75" customHeight="1">
      <c r="B61" s="67"/>
      <c r="C61" s="113"/>
      <c r="D61" s="120"/>
      <c r="E61" s="120"/>
      <c r="F61" s="120"/>
      <c r="G61" s="121"/>
      <c r="H61" s="121"/>
      <c r="I61" s="121"/>
      <c r="J61" s="121"/>
      <c r="K61" s="119"/>
      <c r="L61" s="119"/>
    </row>
    <row r="62" spans="2:12" ht="1.5" customHeight="1">
      <c r="B62" s="67"/>
      <c r="C62" s="85"/>
      <c r="D62" s="115"/>
      <c r="E62" s="115"/>
      <c r="F62" s="115"/>
      <c r="G62" s="194"/>
      <c r="H62" s="118"/>
      <c r="I62" s="118"/>
      <c r="J62" s="118"/>
      <c r="K62" s="119"/>
      <c r="L62" s="119"/>
    </row>
    <row r="63" spans="2:12" ht="28.5" customHeight="1">
      <c r="B63" s="67" t="s">
        <v>90</v>
      </c>
      <c r="C63" s="206" t="s">
        <v>129</v>
      </c>
      <c r="D63" s="206"/>
      <c r="E63" s="206"/>
      <c r="F63" s="206"/>
      <c r="G63" s="206"/>
      <c r="H63" s="206"/>
      <c r="I63" s="123"/>
      <c r="J63" s="123"/>
      <c r="K63" s="123"/>
      <c r="L63" s="123"/>
    </row>
    <row r="64" spans="2:12" ht="15">
      <c r="B64" s="114"/>
      <c r="C64" s="138"/>
      <c r="D64" s="116"/>
      <c r="E64" s="116"/>
      <c r="F64" s="116"/>
      <c r="G64" s="118"/>
      <c r="H64" s="118"/>
      <c r="I64" s="118"/>
      <c r="J64" s="118"/>
      <c r="K64" s="119"/>
      <c r="L64" s="119"/>
    </row>
    <row r="65" spans="2:12" ht="15" customHeight="1">
      <c r="B65" s="114" t="s">
        <v>113</v>
      </c>
      <c r="C65" s="210" t="s">
        <v>119</v>
      </c>
      <c r="D65" s="210"/>
      <c r="E65" s="210"/>
      <c r="F65" s="210"/>
      <c r="G65" s="210"/>
      <c r="H65" s="210"/>
      <c r="I65" s="123"/>
      <c r="J65" s="123"/>
      <c r="K65" s="123"/>
      <c r="L65" s="123"/>
    </row>
    <row r="66" spans="2:12" ht="15" customHeight="1">
      <c r="B66" s="114"/>
      <c r="C66" s="139"/>
      <c r="D66" s="139"/>
      <c r="E66" s="139"/>
      <c r="F66" s="139"/>
      <c r="G66" s="139"/>
      <c r="H66" s="139"/>
      <c r="I66" s="123"/>
      <c r="J66" s="123"/>
      <c r="K66" s="123"/>
      <c r="L66" s="123"/>
    </row>
    <row r="67" spans="2:12" ht="15" customHeight="1">
      <c r="B67" s="136" t="s">
        <v>132</v>
      </c>
      <c r="C67" s="123"/>
      <c r="D67" s="123"/>
      <c r="E67" s="123"/>
      <c r="F67" s="123"/>
      <c r="G67" s="123"/>
      <c r="H67" s="123"/>
      <c r="I67" s="123"/>
      <c r="J67" s="123"/>
      <c r="K67" s="123"/>
      <c r="L67" s="123"/>
    </row>
    <row r="68" spans="2:12" ht="15" customHeight="1">
      <c r="B68" s="114"/>
      <c r="C68" s="123"/>
      <c r="D68" s="123"/>
      <c r="E68" s="123"/>
      <c r="F68" s="123"/>
      <c r="G68" s="123"/>
      <c r="H68" s="123"/>
      <c r="I68" s="123"/>
      <c r="J68" s="123"/>
      <c r="K68" s="123"/>
      <c r="L68" s="123"/>
    </row>
    <row r="69" spans="2:8" ht="40.5" customHeight="1">
      <c r="B69" s="205" t="s">
        <v>120</v>
      </c>
      <c r="C69" s="205"/>
      <c r="D69" s="205"/>
      <c r="E69" s="205"/>
      <c r="F69" s="205"/>
      <c r="G69" s="205"/>
      <c r="H69" s="205"/>
    </row>
    <row r="72" spans="3:9" ht="12.75">
      <c r="C72" s="127"/>
      <c r="D72" s="128"/>
      <c r="E72" s="127"/>
      <c r="F72" s="133"/>
      <c r="H72" s="133"/>
      <c r="I72" s="133"/>
    </row>
    <row r="73" spans="2:12" ht="12.75">
      <c r="B73" s="130"/>
      <c r="D73" s="29"/>
      <c r="E73" s="29"/>
      <c r="F73" s="29"/>
      <c r="G73" s="29"/>
      <c r="H73" s="29"/>
      <c r="I73" s="29"/>
      <c r="J73" s="129"/>
      <c r="K73" s="127"/>
      <c r="L73" s="127"/>
    </row>
    <row r="74" spans="2:12" ht="12.75">
      <c r="B74" s="130"/>
      <c r="D74" s="130"/>
      <c r="E74" s="130"/>
      <c r="F74" s="29"/>
      <c r="G74" s="29"/>
      <c r="H74" s="29"/>
      <c r="I74" s="29"/>
      <c r="J74" s="129"/>
      <c r="K74" s="127"/>
      <c r="L74" s="127"/>
    </row>
    <row r="75" spans="2:12" ht="12.75">
      <c r="B75" s="130"/>
      <c r="D75" s="130"/>
      <c r="E75" s="130"/>
      <c r="F75" s="29"/>
      <c r="G75" s="29"/>
      <c r="H75" s="29"/>
      <c r="I75" s="29"/>
      <c r="J75" s="129"/>
      <c r="K75" s="127"/>
      <c r="L75" s="127"/>
    </row>
    <row r="76" spans="2:12" ht="12.75">
      <c r="B76" s="130"/>
      <c r="D76" s="29"/>
      <c r="E76" s="29"/>
      <c r="F76" s="29"/>
      <c r="G76" s="29"/>
      <c r="H76" s="129"/>
      <c r="I76" s="131"/>
      <c r="J76" s="129"/>
      <c r="K76" s="127"/>
      <c r="L76" s="127"/>
    </row>
    <row r="77" spans="2:11" ht="12.75">
      <c r="B77" s="130"/>
      <c r="D77" s="29"/>
      <c r="E77" s="29"/>
      <c r="F77" s="29"/>
      <c r="H77" s="132"/>
      <c r="J77" s="129"/>
      <c r="K77" s="127"/>
    </row>
  </sheetData>
  <sheetProtection/>
  <mergeCells count="14">
    <mergeCell ref="B27:D27"/>
    <mergeCell ref="C20:D20"/>
    <mergeCell ref="B2:H2"/>
    <mergeCell ref="B4:H4"/>
    <mergeCell ref="B5:H5"/>
    <mergeCell ref="B69:H69"/>
    <mergeCell ref="C50:H50"/>
    <mergeCell ref="C52:H52"/>
    <mergeCell ref="C56:H56"/>
    <mergeCell ref="C60:H60"/>
    <mergeCell ref="C58:H58"/>
    <mergeCell ref="C54:H55"/>
    <mergeCell ref="C63:H63"/>
    <mergeCell ref="C65:H65"/>
  </mergeCells>
  <printOptions horizontalCentered="1"/>
  <pageMargins left="0.5" right="0.25" top="0.74" bottom="0" header="0.35" footer="0.37"/>
  <pageSetup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B3:K91"/>
  <sheetViews>
    <sheetView showGridLines="0" zoomScale="90" zoomScaleNormal="90" zoomScalePageLayoutView="0" workbookViewId="0" topLeftCell="A1">
      <selection activeCell="K80" sqref="K80"/>
    </sheetView>
  </sheetViews>
  <sheetFormatPr defaultColWidth="9.140625" defaultRowHeight="12.75"/>
  <cols>
    <col min="1" max="1" width="3.8515625" style="137" customWidth="1"/>
    <col min="2" max="2" width="6.28125" style="137" customWidth="1"/>
    <col min="3" max="3" width="5.7109375" style="137" customWidth="1"/>
    <col min="4" max="4" width="7.28125" style="137" customWidth="1"/>
    <col min="5" max="5" width="30.7109375" style="137" customWidth="1"/>
    <col min="6" max="6" width="13.421875" style="195" customWidth="1"/>
    <col min="7" max="7" width="14.140625" style="195" customWidth="1"/>
    <col min="8" max="8" width="18.421875" style="195" customWidth="1"/>
    <col min="9" max="9" width="5.28125" style="137" customWidth="1"/>
    <col min="10" max="10" width="11.140625" style="137" customWidth="1"/>
    <col min="11" max="11" width="7.421875" style="137" customWidth="1"/>
    <col min="12" max="16384" width="9.140625" style="137" customWidth="1"/>
  </cols>
  <sheetData>
    <row r="3" spans="2:8" ht="20.25">
      <c r="B3" s="215" t="s">
        <v>26</v>
      </c>
      <c r="C3" s="215"/>
      <c r="D3" s="215"/>
      <c r="E3" s="215"/>
      <c r="F3" s="215"/>
      <c r="G3" s="215"/>
      <c r="H3" s="215"/>
    </row>
    <row r="5" spans="2:8" ht="15.75">
      <c r="B5" s="216" t="s">
        <v>96</v>
      </c>
      <c r="C5" s="216"/>
      <c r="D5" s="216"/>
      <c r="E5" s="216"/>
      <c r="F5" s="216"/>
      <c r="G5" s="216"/>
      <c r="H5" s="216"/>
    </row>
    <row r="6" spans="2:8" ht="15.75">
      <c r="B6" s="216" t="s">
        <v>121</v>
      </c>
      <c r="C6" s="216"/>
      <c r="D6" s="216"/>
      <c r="E6" s="216"/>
      <c r="F6" s="216"/>
      <c r="G6" s="216"/>
      <c r="H6" s="216"/>
    </row>
    <row r="7" ht="8.25" customHeight="1"/>
    <row r="8" spans="2:8" ht="12.75">
      <c r="B8" s="140"/>
      <c r="C8" s="140"/>
      <c r="D8" s="140"/>
      <c r="H8" s="99" t="s">
        <v>139</v>
      </c>
    </row>
    <row r="9" spans="2:8" ht="15.75">
      <c r="B9" s="141"/>
      <c r="C9" s="142"/>
      <c r="D9" s="142"/>
      <c r="E9" s="142"/>
      <c r="F9" s="14" t="s">
        <v>0</v>
      </c>
      <c r="G9" s="15" t="s">
        <v>0</v>
      </c>
      <c r="H9" s="15" t="s">
        <v>1</v>
      </c>
    </row>
    <row r="10" spans="2:8" ht="15.75">
      <c r="B10" s="143"/>
      <c r="C10" s="140"/>
      <c r="D10" s="140"/>
      <c r="E10" s="140"/>
      <c r="F10" s="16" t="s">
        <v>2</v>
      </c>
      <c r="G10" s="16" t="s">
        <v>2</v>
      </c>
      <c r="H10" s="16" t="s">
        <v>2</v>
      </c>
    </row>
    <row r="11" spans="2:8" ht="12.75" customHeight="1">
      <c r="B11" s="143"/>
      <c r="C11" s="140"/>
      <c r="D11" s="140"/>
      <c r="E11" s="140"/>
      <c r="F11" s="16" t="s">
        <v>116</v>
      </c>
      <c r="G11" s="88" t="s">
        <v>110</v>
      </c>
      <c r="H11" s="16" t="s">
        <v>117</v>
      </c>
    </row>
    <row r="12" spans="2:10" s="29" customFormat="1" ht="15.75">
      <c r="B12" s="144"/>
      <c r="C12" s="145"/>
      <c r="D12" s="145"/>
      <c r="E12" s="145"/>
      <c r="F12" s="196"/>
      <c r="G12" s="196"/>
      <c r="H12" s="134" t="s">
        <v>126</v>
      </c>
      <c r="I12" s="137"/>
      <c r="J12" s="197"/>
    </row>
    <row r="13" spans="2:8" s="29" customFormat="1" ht="12.75">
      <c r="B13" s="146"/>
      <c r="C13" s="147"/>
      <c r="D13" s="147"/>
      <c r="E13" s="147"/>
      <c r="F13" s="86"/>
      <c r="G13" s="86"/>
      <c r="H13" s="86"/>
    </row>
    <row r="14" spans="2:8" s="29" customFormat="1" ht="12.75">
      <c r="B14" s="37"/>
      <c r="C14" s="28"/>
      <c r="D14" s="28"/>
      <c r="E14" s="28"/>
      <c r="F14" s="26"/>
      <c r="G14" s="26"/>
      <c r="H14" s="26"/>
    </row>
    <row r="15" spans="2:8" ht="15.75">
      <c r="B15" s="17">
        <v>1</v>
      </c>
      <c r="C15" s="18" t="s">
        <v>27</v>
      </c>
      <c r="D15" s="140"/>
      <c r="E15" s="140"/>
      <c r="F15" s="148"/>
      <c r="G15" s="148"/>
      <c r="H15" s="148"/>
    </row>
    <row r="16" spans="2:8" ht="12.75">
      <c r="B16" s="143"/>
      <c r="C16" s="140"/>
      <c r="D16" s="140"/>
      <c r="E16" s="140"/>
      <c r="F16" s="148"/>
      <c r="G16" s="148"/>
      <c r="H16" s="148"/>
    </row>
    <row r="17" spans="2:10" ht="12.75">
      <c r="B17" s="143"/>
      <c r="C17" s="140" t="s">
        <v>6</v>
      </c>
      <c r="D17" s="140" t="s">
        <v>28</v>
      </c>
      <c r="E17" s="149" t="s">
        <v>62</v>
      </c>
      <c r="F17" s="148">
        <v>5269.92</v>
      </c>
      <c r="G17" s="148">
        <v>4669.74</v>
      </c>
      <c r="H17" s="148">
        <v>19827.56</v>
      </c>
      <c r="J17" s="198"/>
    </row>
    <row r="18" spans="2:10" ht="12.75">
      <c r="B18" s="143"/>
      <c r="C18" s="140"/>
      <c r="D18" s="140"/>
      <c r="E18" s="149" t="s">
        <v>124</v>
      </c>
      <c r="F18" s="148">
        <v>2873.56</v>
      </c>
      <c r="G18" s="148">
        <v>2483.62</v>
      </c>
      <c r="H18" s="148">
        <v>10573.67</v>
      </c>
      <c r="J18" s="198"/>
    </row>
    <row r="19" spans="2:10" ht="12.75">
      <c r="B19" s="143"/>
      <c r="C19" s="140"/>
      <c r="D19" s="140"/>
      <c r="E19" s="149" t="s">
        <v>66</v>
      </c>
      <c r="F19" s="148">
        <v>1201.06</v>
      </c>
      <c r="G19" s="148">
        <v>1005.63</v>
      </c>
      <c r="H19" s="148">
        <v>4482.35</v>
      </c>
      <c r="J19" s="198"/>
    </row>
    <row r="20" spans="2:10" ht="12.75">
      <c r="B20" s="143"/>
      <c r="C20" s="140"/>
      <c r="D20" s="140"/>
      <c r="E20" s="140" t="s">
        <v>100</v>
      </c>
      <c r="F20" s="148">
        <v>1197.76</v>
      </c>
      <c r="G20" s="148">
        <v>1001.38</v>
      </c>
      <c r="H20" s="148">
        <v>4471.63</v>
      </c>
      <c r="J20" s="198"/>
    </row>
    <row r="21" spans="2:8" ht="12.75">
      <c r="B21" s="143"/>
      <c r="C21" s="140"/>
      <c r="D21" s="140"/>
      <c r="E21" s="140"/>
      <c r="F21" s="148"/>
      <c r="G21" s="148"/>
      <c r="H21" s="148"/>
    </row>
    <row r="22" spans="2:10" ht="15.75">
      <c r="B22" s="143"/>
      <c r="C22" s="140"/>
      <c r="D22" s="19" t="s">
        <v>69</v>
      </c>
      <c r="E22" s="140"/>
      <c r="F22" s="21">
        <f aca="true" t="shared" si="0" ref="F22:H23">F17+F19</f>
        <v>6470.98</v>
      </c>
      <c r="G22" s="21">
        <f t="shared" si="0"/>
        <v>5675.37</v>
      </c>
      <c r="H22" s="21">
        <f t="shared" si="0"/>
        <v>24309.910000000003</v>
      </c>
      <c r="J22" s="198"/>
    </row>
    <row r="23" spans="2:10" ht="15.75">
      <c r="B23" s="143"/>
      <c r="C23" s="140"/>
      <c r="D23" s="19" t="s">
        <v>101</v>
      </c>
      <c r="E23" s="140"/>
      <c r="F23" s="21">
        <f t="shared" si="0"/>
        <v>4071.3199999999997</v>
      </c>
      <c r="G23" s="21">
        <f t="shared" si="0"/>
        <v>3485</v>
      </c>
      <c r="H23" s="21">
        <f t="shared" si="0"/>
        <v>15045.3</v>
      </c>
      <c r="J23" s="198"/>
    </row>
    <row r="24" spans="2:8" ht="15.75">
      <c r="B24" s="143"/>
      <c r="C24" s="140"/>
      <c r="D24" s="71"/>
      <c r="E24" s="140"/>
      <c r="F24" s="148"/>
      <c r="G24" s="148"/>
      <c r="H24" s="148"/>
    </row>
    <row r="25" spans="2:10" ht="12.75">
      <c r="B25" s="143"/>
      <c r="C25" s="140" t="s">
        <v>7</v>
      </c>
      <c r="D25" s="140" t="s">
        <v>67</v>
      </c>
      <c r="E25" s="140"/>
      <c r="F25" s="148">
        <v>252.52</v>
      </c>
      <c r="G25" s="148">
        <v>225.13</v>
      </c>
      <c r="H25" s="148">
        <v>1077.39</v>
      </c>
      <c r="J25" s="198"/>
    </row>
    <row r="26" spans="2:10" ht="12.75">
      <c r="B26" s="143"/>
      <c r="C26" s="140"/>
      <c r="D26" s="140" t="s">
        <v>140</v>
      </c>
      <c r="E26" s="140"/>
      <c r="F26" s="148">
        <v>230.46</v>
      </c>
      <c r="G26" s="148">
        <v>209.92</v>
      </c>
      <c r="H26" s="148">
        <v>1000.82</v>
      </c>
      <c r="J26" s="198"/>
    </row>
    <row r="27" spans="2:10" ht="12.75">
      <c r="B27" s="143"/>
      <c r="C27" s="140" t="s">
        <v>8</v>
      </c>
      <c r="D27" s="150" t="s">
        <v>68</v>
      </c>
      <c r="E27" s="140"/>
      <c r="F27" s="148">
        <v>1707.14</v>
      </c>
      <c r="G27" s="148">
        <v>1356.76</v>
      </c>
      <c r="H27" s="148">
        <v>4747.99</v>
      </c>
      <c r="J27" s="198"/>
    </row>
    <row r="28" spans="2:10" ht="12.75">
      <c r="B28" s="143"/>
      <c r="C28" s="140"/>
      <c r="D28" s="150" t="s">
        <v>141</v>
      </c>
      <c r="E28" s="140"/>
      <c r="F28" s="148">
        <v>1707.14</v>
      </c>
      <c r="G28" s="148">
        <v>1356.76</v>
      </c>
      <c r="H28" s="148">
        <v>4747.99</v>
      </c>
      <c r="J28" s="198"/>
    </row>
    <row r="29" spans="2:10" ht="12.75">
      <c r="B29" s="143"/>
      <c r="C29" s="140" t="s">
        <v>9</v>
      </c>
      <c r="D29" s="150" t="s">
        <v>63</v>
      </c>
      <c r="E29" s="140"/>
      <c r="F29" s="148">
        <v>1011.32</v>
      </c>
      <c r="G29" s="148">
        <v>829.12</v>
      </c>
      <c r="H29" s="148">
        <v>3666.88</v>
      </c>
      <c r="J29" s="198"/>
    </row>
    <row r="30" spans="2:10" ht="12.75">
      <c r="B30" s="143"/>
      <c r="C30" s="140"/>
      <c r="D30" s="150" t="s">
        <v>142</v>
      </c>
      <c r="E30" s="140"/>
      <c r="F30" s="148">
        <v>959.57</v>
      </c>
      <c r="G30" s="148">
        <v>793.71</v>
      </c>
      <c r="H30" s="148">
        <v>3507.21</v>
      </c>
      <c r="J30" s="198"/>
    </row>
    <row r="31" spans="2:8" ht="12.75">
      <c r="B31" s="143"/>
      <c r="C31" s="140"/>
      <c r="D31" s="140"/>
      <c r="E31" s="140"/>
      <c r="F31" s="148"/>
      <c r="G31" s="148"/>
      <c r="H31" s="148"/>
    </row>
    <row r="32" spans="2:8" ht="12.75">
      <c r="B32" s="143"/>
      <c r="C32" s="140"/>
      <c r="D32" s="140"/>
      <c r="E32" s="140"/>
      <c r="F32" s="151"/>
      <c r="G32" s="151"/>
      <c r="H32" s="151"/>
    </row>
    <row r="33" spans="2:10" ht="15.75">
      <c r="B33" s="143"/>
      <c r="C33" s="140"/>
      <c r="D33" s="22" t="s">
        <v>64</v>
      </c>
      <c r="E33" s="140"/>
      <c r="F33" s="21">
        <f aca="true" t="shared" si="1" ref="F33:H34">F25+F27+F29+F22</f>
        <v>9441.96</v>
      </c>
      <c r="G33" s="21">
        <f t="shared" si="1"/>
        <v>8086.379999999999</v>
      </c>
      <c r="H33" s="21">
        <f t="shared" si="1"/>
        <v>33802.170000000006</v>
      </c>
      <c r="J33" s="198"/>
    </row>
    <row r="34" spans="2:10" ht="15.75">
      <c r="B34" s="143"/>
      <c r="C34" s="140"/>
      <c r="D34" s="22" t="s">
        <v>102</v>
      </c>
      <c r="E34" s="140"/>
      <c r="F34" s="21">
        <f t="shared" si="1"/>
        <v>6968.49</v>
      </c>
      <c r="G34" s="21">
        <f t="shared" si="1"/>
        <v>5845.39</v>
      </c>
      <c r="H34" s="21">
        <f t="shared" si="1"/>
        <v>24301.32</v>
      </c>
      <c r="J34" s="198"/>
    </row>
    <row r="35" spans="2:8" ht="12.75">
      <c r="B35" s="143"/>
      <c r="C35" s="140"/>
      <c r="D35" s="140"/>
      <c r="E35" s="140"/>
      <c r="F35" s="148"/>
      <c r="G35" s="148"/>
      <c r="H35" s="148"/>
    </row>
    <row r="36" spans="2:10" ht="12.75">
      <c r="B36" s="143"/>
      <c r="C36" s="150" t="s">
        <v>65</v>
      </c>
      <c r="D36" s="140"/>
      <c r="E36" s="140"/>
      <c r="F36" s="148">
        <v>1219.74</v>
      </c>
      <c r="G36" s="148">
        <v>1036.46</v>
      </c>
      <c r="H36" s="148">
        <v>3197.78</v>
      </c>
      <c r="J36" s="198"/>
    </row>
    <row r="37" spans="2:10" ht="12.75">
      <c r="B37" s="143"/>
      <c r="C37" s="140"/>
      <c r="D37" s="150" t="s">
        <v>103</v>
      </c>
      <c r="E37" s="140"/>
      <c r="F37" s="148">
        <v>1201.02</v>
      </c>
      <c r="G37" s="148">
        <v>1021.8</v>
      </c>
      <c r="H37" s="148">
        <v>3133.74</v>
      </c>
      <c r="J37" s="198"/>
    </row>
    <row r="38" spans="2:8" ht="12.75">
      <c r="B38" s="143"/>
      <c r="C38" s="140"/>
      <c r="D38" s="140"/>
      <c r="E38" s="140"/>
      <c r="F38" s="151"/>
      <c r="G38" s="151"/>
      <c r="H38" s="151"/>
    </row>
    <row r="39" spans="2:11" ht="15.75">
      <c r="B39" s="24" t="s">
        <v>35</v>
      </c>
      <c r="C39" s="140"/>
      <c r="D39" s="140"/>
      <c r="E39" s="140"/>
      <c r="F39" s="20">
        <f>F33-F36</f>
        <v>8222.22</v>
      </c>
      <c r="G39" s="20">
        <f>G33-G36</f>
        <v>7049.919999999999</v>
      </c>
      <c r="H39" s="20">
        <f>H33-H36</f>
        <v>30604.390000000007</v>
      </c>
      <c r="J39" s="198"/>
      <c r="K39" s="152"/>
    </row>
    <row r="40" spans="2:11" ht="15.75">
      <c r="B40" s="143"/>
      <c r="C40" s="140"/>
      <c r="D40" s="140"/>
      <c r="E40" s="140"/>
      <c r="F40" s="23"/>
      <c r="G40" s="23"/>
      <c r="H40" s="23"/>
      <c r="J40" s="152"/>
      <c r="K40" s="153"/>
    </row>
    <row r="41" spans="2:11" ht="15.75">
      <c r="B41" s="94" t="s">
        <v>61</v>
      </c>
      <c r="C41" s="95"/>
      <c r="D41" s="95"/>
      <c r="E41" s="96"/>
      <c r="F41" s="21">
        <f>F34-F37</f>
        <v>5767.469999999999</v>
      </c>
      <c r="G41" s="21">
        <f>G34-G37</f>
        <v>4823.59</v>
      </c>
      <c r="H41" s="21">
        <f>H34-H37</f>
        <v>21167.58</v>
      </c>
      <c r="J41" s="198"/>
      <c r="K41" s="153"/>
    </row>
    <row r="42" spans="2:11" ht="4.5" customHeight="1">
      <c r="B42" s="143"/>
      <c r="C42" s="140"/>
      <c r="D42" s="140"/>
      <c r="E42" s="140"/>
      <c r="F42" s="148"/>
      <c r="G42" s="148"/>
      <c r="H42" s="148"/>
      <c r="J42" s="152"/>
      <c r="K42" s="153"/>
    </row>
    <row r="43" spans="2:8" ht="15.75">
      <c r="B43" s="17">
        <v>2</v>
      </c>
      <c r="C43" s="18" t="s">
        <v>36</v>
      </c>
      <c r="D43" s="140"/>
      <c r="E43" s="140"/>
      <c r="F43" s="148"/>
      <c r="G43" s="148"/>
      <c r="H43" s="148"/>
    </row>
    <row r="44" spans="2:8" ht="6" customHeight="1">
      <c r="B44" s="143"/>
      <c r="C44" s="140"/>
      <c r="D44" s="140"/>
      <c r="E44" s="140"/>
      <c r="F44" s="148"/>
      <c r="G44" s="148"/>
      <c r="H44" s="148"/>
    </row>
    <row r="45" spans="2:10" ht="12.75">
      <c r="B45" s="143"/>
      <c r="C45" s="140" t="s">
        <v>6</v>
      </c>
      <c r="D45" s="140" t="s">
        <v>28</v>
      </c>
      <c r="E45" s="149" t="s">
        <v>29</v>
      </c>
      <c r="F45" s="148">
        <v>1576.69</v>
      </c>
      <c r="G45" s="148">
        <v>1304.98</v>
      </c>
      <c r="H45" s="148">
        <v>5766.75</v>
      </c>
      <c r="J45" s="198"/>
    </row>
    <row r="46" spans="2:10" ht="12.75">
      <c r="B46" s="143"/>
      <c r="C46" s="140"/>
      <c r="D46" s="140"/>
      <c r="E46" s="149" t="s">
        <v>30</v>
      </c>
      <c r="F46" s="148">
        <v>-76.28</v>
      </c>
      <c r="G46" s="148">
        <v>-89.25</v>
      </c>
      <c r="H46" s="148">
        <v>-297.59</v>
      </c>
      <c r="J46" s="198"/>
    </row>
    <row r="47" spans="2:10" ht="15.75">
      <c r="B47" s="143"/>
      <c r="C47" s="140"/>
      <c r="D47" s="19" t="s">
        <v>31</v>
      </c>
      <c r="E47" s="140"/>
      <c r="F47" s="21">
        <f>SUM(F45:F46)</f>
        <v>1500.41</v>
      </c>
      <c r="G47" s="21">
        <f>SUM(G45:G46)</f>
        <v>1215.73</v>
      </c>
      <c r="H47" s="21">
        <f>SUM(H45:H46)</f>
        <v>5469.16</v>
      </c>
      <c r="J47" s="198"/>
    </row>
    <row r="48" spans="2:8" ht="12.75">
      <c r="B48" s="143"/>
      <c r="C48" s="140"/>
      <c r="D48" s="140"/>
      <c r="E48" s="140"/>
      <c r="F48" s="148"/>
      <c r="G48" s="148"/>
      <c r="H48" s="148"/>
    </row>
    <row r="49" spans="2:10" ht="12.75">
      <c r="B49" s="143"/>
      <c r="C49" s="140" t="s">
        <v>7</v>
      </c>
      <c r="D49" s="140" t="s">
        <v>32</v>
      </c>
      <c r="E49" s="140"/>
      <c r="F49" s="148">
        <v>51.31</v>
      </c>
      <c r="G49" s="148">
        <v>38.52</v>
      </c>
      <c r="H49" s="148">
        <v>266.56</v>
      </c>
      <c r="J49" s="198"/>
    </row>
    <row r="50" spans="2:10" ht="12.75">
      <c r="B50" s="143"/>
      <c r="C50" s="140" t="s">
        <v>8</v>
      </c>
      <c r="D50" s="150" t="s">
        <v>33</v>
      </c>
      <c r="E50" s="140"/>
      <c r="F50" s="148">
        <v>157.14</v>
      </c>
      <c r="G50" s="148">
        <v>129.71</v>
      </c>
      <c r="H50" s="148">
        <v>566.29</v>
      </c>
      <c r="J50" s="198"/>
    </row>
    <row r="51" spans="2:10" ht="12.75">
      <c r="B51" s="143"/>
      <c r="C51" s="140" t="s">
        <v>9</v>
      </c>
      <c r="D51" s="150" t="s">
        <v>34</v>
      </c>
      <c r="E51" s="140"/>
      <c r="F51" s="148">
        <v>226.96</v>
      </c>
      <c r="G51" s="148">
        <v>188.46</v>
      </c>
      <c r="H51" s="148">
        <v>819.24</v>
      </c>
      <c r="J51" s="198"/>
    </row>
    <row r="52" spans="2:8" ht="12.75">
      <c r="B52" s="143"/>
      <c r="C52" s="140"/>
      <c r="D52" s="140"/>
      <c r="E52" s="140"/>
      <c r="F52" s="151"/>
      <c r="G52" s="151"/>
      <c r="H52" s="151"/>
    </row>
    <row r="53" spans="2:10" ht="15.75">
      <c r="B53" s="143"/>
      <c r="C53" s="140"/>
      <c r="D53" s="18" t="s">
        <v>37</v>
      </c>
      <c r="E53" s="140"/>
      <c r="F53" s="23">
        <f>SUM(F47:F52)</f>
        <v>1935.8200000000002</v>
      </c>
      <c r="G53" s="23">
        <f>SUM(G47:G52)</f>
        <v>1572.42</v>
      </c>
      <c r="H53" s="23">
        <f>SUM(H47:H52)</f>
        <v>7121.25</v>
      </c>
      <c r="J53" s="198"/>
    </row>
    <row r="54" spans="2:8" ht="12.75">
      <c r="B54" s="143"/>
      <c r="C54" s="140"/>
      <c r="D54" s="140"/>
      <c r="E54" s="140"/>
      <c r="F54" s="148"/>
      <c r="G54" s="148"/>
      <c r="H54" s="148"/>
    </row>
    <row r="55" spans="2:10" ht="12.75">
      <c r="B55" s="143"/>
      <c r="C55" s="140" t="s">
        <v>38</v>
      </c>
      <c r="D55" s="199" t="s">
        <v>39</v>
      </c>
      <c r="E55" s="140" t="s">
        <v>40</v>
      </c>
      <c r="F55" s="148">
        <v>16.45</v>
      </c>
      <c r="G55" s="148">
        <v>12.41</v>
      </c>
      <c r="H55" s="148">
        <v>48.13</v>
      </c>
      <c r="J55" s="198"/>
    </row>
    <row r="56" spans="2:10" s="159" customFormat="1" ht="25.5">
      <c r="B56" s="154"/>
      <c r="C56" s="155"/>
      <c r="D56" s="156" t="s">
        <v>41</v>
      </c>
      <c r="E56" s="157" t="s">
        <v>125</v>
      </c>
      <c r="F56" s="158">
        <v>-17.66</v>
      </c>
      <c r="G56" s="158">
        <v>-10.08</v>
      </c>
      <c r="H56" s="158">
        <v>-195.04</v>
      </c>
      <c r="J56" s="198"/>
    </row>
    <row r="57" spans="2:8" ht="12.75">
      <c r="B57" s="143"/>
      <c r="C57" s="140"/>
      <c r="D57" s="140"/>
      <c r="E57" s="140"/>
      <c r="F57" s="151"/>
      <c r="G57" s="151"/>
      <c r="H57" s="151"/>
    </row>
    <row r="58" spans="2:10" ht="15.75">
      <c r="B58" s="90" t="s">
        <v>98</v>
      </c>
      <c r="C58" s="160"/>
      <c r="D58" s="160"/>
      <c r="E58" s="161"/>
      <c r="F58" s="20">
        <f>F53-F55-F56</f>
        <v>1937.0300000000002</v>
      </c>
      <c r="G58" s="20">
        <f>G53-G55-G56</f>
        <v>1570.09</v>
      </c>
      <c r="H58" s="20">
        <f>H53-H55-H56</f>
        <v>7268.16</v>
      </c>
      <c r="J58" s="198"/>
    </row>
    <row r="59" spans="2:8" ht="6.75" customHeight="1">
      <c r="B59" s="27"/>
      <c r="C59" s="140"/>
      <c r="D59" s="140"/>
      <c r="E59" s="140"/>
      <c r="F59" s="23"/>
      <c r="G59" s="23"/>
      <c r="H59" s="23"/>
    </row>
    <row r="60" spans="2:10" ht="12.75">
      <c r="B60" s="143" t="s">
        <v>97</v>
      </c>
      <c r="C60" s="140"/>
      <c r="D60" s="140"/>
      <c r="E60" s="140"/>
      <c r="F60" s="148">
        <v>604.31</v>
      </c>
      <c r="G60" s="148">
        <v>499.78</v>
      </c>
      <c r="H60" s="148">
        <v>2280.55</v>
      </c>
      <c r="J60" s="198"/>
    </row>
    <row r="61" spans="2:8" ht="8.25" customHeight="1">
      <c r="B61" s="81"/>
      <c r="C61" s="140"/>
      <c r="D61" s="140"/>
      <c r="E61" s="140"/>
      <c r="F61" s="23"/>
      <c r="G61" s="23"/>
      <c r="H61" s="23"/>
    </row>
    <row r="62" spans="2:10" ht="15.75">
      <c r="B62" s="89" t="s">
        <v>89</v>
      </c>
      <c r="C62" s="160"/>
      <c r="D62" s="160"/>
      <c r="E62" s="161"/>
      <c r="F62" s="21">
        <f>F58-F60</f>
        <v>1332.7200000000003</v>
      </c>
      <c r="G62" s="21">
        <f>G58-G60</f>
        <v>1070.31</v>
      </c>
      <c r="H62" s="21">
        <f>H58-H60</f>
        <v>4987.61</v>
      </c>
      <c r="J62" s="198"/>
    </row>
    <row r="63" spans="2:8" ht="12.75">
      <c r="B63" s="141"/>
      <c r="C63" s="142"/>
      <c r="D63" s="142"/>
      <c r="E63" s="142"/>
      <c r="F63" s="200"/>
      <c r="G63" s="201"/>
      <c r="H63" s="201"/>
    </row>
    <row r="64" spans="2:8" ht="15.75">
      <c r="B64" s="17">
        <v>3</v>
      </c>
      <c r="C64" s="22" t="s">
        <v>42</v>
      </c>
      <c r="D64" s="140"/>
      <c r="E64" s="140"/>
      <c r="F64" s="162"/>
      <c r="G64" s="148"/>
      <c r="H64" s="148"/>
    </row>
    <row r="65" spans="2:8" ht="12.75">
      <c r="B65" s="143"/>
      <c r="C65" s="140"/>
      <c r="D65" s="140"/>
      <c r="E65" s="140"/>
      <c r="F65" s="162"/>
      <c r="G65" s="148"/>
      <c r="H65" s="148"/>
    </row>
    <row r="66" spans="2:10" ht="21.75" customHeight="1">
      <c r="B66" s="143"/>
      <c r="C66" s="140" t="s">
        <v>6</v>
      </c>
      <c r="D66" s="140" t="s">
        <v>28</v>
      </c>
      <c r="E66" s="149" t="s">
        <v>43</v>
      </c>
      <c r="F66" s="163">
        <v>3674.48</v>
      </c>
      <c r="G66" s="164">
        <v>3031.55</v>
      </c>
      <c r="H66" s="164">
        <v>3062.14</v>
      </c>
      <c r="J66" s="198"/>
    </row>
    <row r="67" spans="2:10" ht="12.75">
      <c r="B67" s="143"/>
      <c r="C67" s="140"/>
      <c r="D67" s="140"/>
      <c r="E67" s="149" t="s">
        <v>30</v>
      </c>
      <c r="F67" s="202">
        <v>2049.78</v>
      </c>
      <c r="G67" s="151">
        <v>1888.05</v>
      </c>
      <c r="H67" s="148">
        <v>1897.12</v>
      </c>
      <c r="J67" s="198"/>
    </row>
    <row r="68" spans="2:10" ht="15.75">
      <c r="B68" s="143"/>
      <c r="C68" s="140"/>
      <c r="D68" s="19" t="s">
        <v>31</v>
      </c>
      <c r="E68" s="140"/>
      <c r="F68" s="21">
        <f>SUM(F66:F67)</f>
        <v>5724.26</v>
      </c>
      <c r="G68" s="21">
        <f>SUM(G66:G67)</f>
        <v>4919.6</v>
      </c>
      <c r="H68" s="21">
        <f>SUM(H66:H67)</f>
        <v>4959.26</v>
      </c>
      <c r="J68" s="198"/>
    </row>
    <row r="69" spans="2:8" ht="12.75">
      <c r="B69" s="143"/>
      <c r="C69" s="140"/>
      <c r="D69" s="140"/>
      <c r="E69" s="140"/>
      <c r="F69" s="201"/>
      <c r="G69" s="201"/>
      <c r="H69" s="148"/>
    </row>
    <row r="70" spans="2:10" ht="12.75">
      <c r="B70" s="143"/>
      <c r="C70" s="140" t="s">
        <v>7</v>
      </c>
      <c r="D70" s="140" t="s">
        <v>32</v>
      </c>
      <c r="E70" s="140"/>
      <c r="F70" s="148">
        <v>2848.88</v>
      </c>
      <c r="G70" s="148">
        <v>2511.14</v>
      </c>
      <c r="H70" s="148">
        <v>2728.44</v>
      </c>
      <c r="J70" s="198"/>
    </row>
    <row r="71" spans="2:10" ht="12.75">
      <c r="B71" s="143"/>
      <c r="C71" s="140" t="s">
        <v>8</v>
      </c>
      <c r="D71" s="150" t="s">
        <v>33</v>
      </c>
      <c r="E71" s="140"/>
      <c r="F71" s="148">
        <v>1902.94</v>
      </c>
      <c r="G71" s="148">
        <v>1440.55</v>
      </c>
      <c r="H71" s="148">
        <v>1561.65</v>
      </c>
      <c r="J71" s="198"/>
    </row>
    <row r="72" spans="2:10" ht="12.75">
      <c r="B72" s="143"/>
      <c r="C72" s="140" t="s">
        <v>9</v>
      </c>
      <c r="D72" s="150" t="s">
        <v>34</v>
      </c>
      <c r="E72" s="140"/>
      <c r="F72" s="148">
        <v>3871.31</v>
      </c>
      <c r="G72" s="148">
        <v>3635.82</v>
      </c>
      <c r="H72" s="148">
        <v>3770.12</v>
      </c>
      <c r="J72" s="198"/>
    </row>
    <row r="73" spans="2:8" ht="12.75">
      <c r="B73" s="143"/>
      <c r="C73" s="140"/>
      <c r="D73" s="140"/>
      <c r="E73" s="140"/>
      <c r="F73" s="151"/>
      <c r="G73" s="151"/>
      <c r="H73" s="151"/>
    </row>
    <row r="74" spans="2:10" ht="15.75">
      <c r="B74" s="27" t="s">
        <v>44</v>
      </c>
      <c r="C74" s="140"/>
      <c r="D74" s="140"/>
      <c r="E74" s="140"/>
      <c r="F74" s="25">
        <f>SUM(F68:F73)</f>
        <v>14347.39</v>
      </c>
      <c r="G74" s="25">
        <f>SUM(G68:G73)</f>
        <v>12507.109999999999</v>
      </c>
      <c r="H74" s="25">
        <f>SUM(H68:H73)</f>
        <v>13019.470000000001</v>
      </c>
      <c r="J74" s="198"/>
    </row>
    <row r="75" spans="2:8" ht="12.75">
      <c r="B75" s="220"/>
      <c r="C75" s="221"/>
      <c r="D75" s="221"/>
      <c r="E75" s="221"/>
      <c r="F75" s="221"/>
      <c r="G75" s="221"/>
      <c r="H75" s="222"/>
    </row>
    <row r="76" spans="2:8" ht="41.25" customHeight="1">
      <c r="B76" s="217" t="s">
        <v>143</v>
      </c>
      <c r="C76" s="218"/>
      <c r="D76" s="218"/>
      <c r="E76" s="218"/>
      <c r="F76" s="218"/>
      <c r="G76" s="218"/>
      <c r="H76" s="219"/>
    </row>
    <row r="77" spans="2:8" ht="12.75">
      <c r="B77" s="203"/>
      <c r="C77" s="203"/>
      <c r="D77" s="203"/>
      <c r="E77" s="203"/>
      <c r="F77" s="203"/>
      <c r="G77" s="203"/>
      <c r="H77" s="203"/>
    </row>
    <row r="83" ht="12.75">
      <c r="E83" s="165"/>
    </row>
    <row r="84" ht="12.75">
      <c r="E84" s="165"/>
    </row>
    <row r="85" ht="12.75">
      <c r="E85" s="165"/>
    </row>
    <row r="86" spans="6:8" ht="12.75">
      <c r="F86" s="204"/>
      <c r="G86" s="204"/>
      <c r="H86" s="204"/>
    </row>
    <row r="87" spans="6:8" ht="12.75">
      <c r="F87" s="204"/>
      <c r="G87" s="204"/>
      <c r="H87" s="204"/>
    </row>
    <row r="91" ht="12.75">
      <c r="E91" s="166"/>
    </row>
  </sheetData>
  <sheetProtection/>
  <mergeCells count="5">
    <mergeCell ref="B3:H3"/>
    <mergeCell ref="B5:H5"/>
    <mergeCell ref="B6:H6"/>
    <mergeCell ref="B76:H76"/>
    <mergeCell ref="B75:H75"/>
  </mergeCells>
  <printOptions horizontalCentered="1"/>
  <pageMargins left="0.5" right="0.25" top="0.5" bottom="0.5" header="0.5" footer="0.5"/>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B6:O56"/>
  <sheetViews>
    <sheetView showGridLines="0" zoomScaleSheetLayoutView="120" zoomScalePageLayoutView="0" workbookViewId="0" topLeftCell="A1">
      <selection activeCell="C23" sqref="C23:O23"/>
    </sheetView>
  </sheetViews>
  <sheetFormatPr defaultColWidth="9.140625" defaultRowHeight="12.75"/>
  <cols>
    <col min="1" max="1" width="6.421875" style="137" customWidth="1"/>
    <col min="2" max="2" width="7.57421875" style="137" customWidth="1"/>
    <col min="3" max="3" width="6.7109375" style="137" customWidth="1"/>
    <col min="4" max="5" width="4.7109375" style="137" customWidth="1"/>
    <col min="6" max="7" width="9.140625" style="137" customWidth="1"/>
    <col min="8" max="8" width="3.00390625" style="137" customWidth="1"/>
    <col min="9" max="16384" width="9.140625" style="137" customWidth="1"/>
  </cols>
  <sheetData>
    <row r="6" spans="2:6" ht="12.75">
      <c r="B6" s="33" t="s">
        <v>99</v>
      </c>
      <c r="F6" s="167"/>
    </row>
    <row r="7" spans="2:6" ht="12.75">
      <c r="B7" s="34"/>
      <c r="F7" s="167"/>
    </row>
    <row r="8" spans="2:15" s="159" customFormat="1" ht="52.5" customHeight="1">
      <c r="B8" s="168" t="s">
        <v>45</v>
      </c>
      <c r="C8" s="223" t="s">
        <v>58</v>
      </c>
      <c r="D8" s="223"/>
      <c r="E8" s="223"/>
      <c r="F8" s="223"/>
      <c r="G8" s="223"/>
      <c r="H8" s="223"/>
      <c r="I8" s="223"/>
      <c r="J8" s="223"/>
      <c r="K8" s="223"/>
      <c r="L8" s="223"/>
      <c r="M8" s="223"/>
      <c r="N8" s="223"/>
      <c r="O8" s="223"/>
    </row>
    <row r="9" spans="2:6" ht="12.75">
      <c r="B9" s="165" t="s">
        <v>46</v>
      </c>
      <c r="F9" s="167"/>
    </row>
    <row r="10" spans="2:6" ht="12.75">
      <c r="B10" s="169" t="s">
        <v>47</v>
      </c>
      <c r="C10" s="137" t="s">
        <v>48</v>
      </c>
      <c r="F10" s="167"/>
    </row>
    <row r="11" spans="2:6" ht="12.75">
      <c r="B11" s="165" t="s">
        <v>49</v>
      </c>
      <c r="F11" s="167"/>
    </row>
    <row r="12" spans="2:9" ht="12.75">
      <c r="B12" s="165"/>
      <c r="C12" s="137" t="s">
        <v>28</v>
      </c>
      <c r="D12" s="170" t="s">
        <v>50</v>
      </c>
      <c r="E12" s="137" t="s">
        <v>51</v>
      </c>
      <c r="F12" s="167"/>
      <c r="H12" s="171" t="s">
        <v>18</v>
      </c>
      <c r="I12" s="137" t="s">
        <v>122</v>
      </c>
    </row>
    <row r="13" spans="2:15" s="159" customFormat="1" ht="40.5" customHeight="1">
      <c r="B13" s="172" t="s">
        <v>52</v>
      </c>
      <c r="C13" s="172"/>
      <c r="D13" s="173" t="s">
        <v>50</v>
      </c>
      <c r="E13" s="172" t="s">
        <v>53</v>
      </c>
      <c r="F13" s="174"/>
      <c r="G13" s="172"/>
      <c r="H13" s="175" t="s">
        <v>18</v>
      </c>
      <c r="I13" s="223" t="s">
        <v>133</v>
      </c>
      <c r="J13" s="223"/>
      <c r="K13" s="223"/>
      <c r="L13" s="223"/>
      <c r="M13" s="223"/>
      <c r="N13" s="223"/>
      <c r="O13" s="223"/>
    </row>
    <row r="14" spans="2:8" ht="12.75">
      <c r="B14" s="165"/>
      <c r="C14" s="176"/>
      <c r="D14" s="176"/>
      <c r="E14" s="176"/>
      <c r="F14" s="176"/>
      <c r="G14" s="176"/>
      <c r="H14" s="171"/>
    </row>
    <row r="15" spans="2:9" ht="12.75">
      <c r="B15" s="165"/>
      <c r="C15" s="176" t="s">
        <v>54</v>
      </c>
      <c r="D15" s="176"/>
      <c r="E15" s="176"/>
      <c r="F15" s="176"/>
      <c r="G15" s="176"/>
      <c r="H15" s="171" t="s">
        <v>18</v>
      </c>
      <c r="I15" s="137" t="s">
        <v>55</v>
      </c>
    </row>
    <row r="16" spans="2:7" ht="12.75">
      <c r="B16" s="165"/>
      <c r="C16" s="165"/>
      <c r="D16" s="165"/>
      <c r="E16" s="165"/>
      <c r="F16" s="153"/>
      <c r="G16" s="165"/>
    </row>
    <row r="17" spans="2:15" ht="27.75" customHeight="1">
      <c r="B17" s="165"/>
      <c r="C17" s="172" t="s">
        <v>34</v>
      </c>
      <c r="D17" s="172"/>
      <c r="E17" s="172"/>
      <c r="F17" s="174"/>
      <c r="G17" s="172"/>
      <c r="H17" s="175" t="s">
        <v>18</v>
      </c>
      <c r="I17" s="223" t="s">
        <v>87</v>
      </c>
      <c r="J17" s="223"/>
      <c r="K17" s="223"/>
      <c r="L17" s="223"/>
      <c r="M17" s="223"/>
      <c r="N17" s="223"/>
      <c r="O17" s="223"/>
    </row>
    <row r="18" spans="2:7" ht="12.75">
      <c r="B18" s="165"/>
      <c r="C18" s="165"/>
      <c r="D18" s="165"/>
      <c r="E18" s="165"/>
      <c r="F18" s="153"/>
      <c r="G18" s="165"/>
    </row>
    <row r="19" spans="2:15" ht="12.75">
      <c r="B19" s="165"/>
      <c r="C19" s="165" t="s">
        <v>33</v>
      </c>
      <c r="D19" s="165"/>
      <c r="E19" s="165"/>
      <c r="F19" s="153"/>
      <c r="G19" s="165"/>
      <c r="H19" s="171" t="s">
        <v>18</v>
      </c>
      <c r="I19" s="223" t="s">
        <v>134</v>
      </c>
      <c r="J19" s="223"/>
      <c r="K19" s="223"/>
      <c r="L19" s="223"/>
      <c r="M19" s="223"/>
      <c r="N19" s="223"/>
      <c r="O19" s="223"/>
    </row>
    <row r="20" spans="3:7" ht="12.75">
      <c r="C20" s="165"/>
      <c r="D20" s="165"/>
      <c r="E20" s="165"/>
      <c r="F20" s="153"/>
      <c r="G20" s="165"/>
    </row>
    <row r="21" spans="2:15" s="159" customFormat="1" ht="26.25" customHeight="1">
      <c r="B21" s="168" t="s">
        <v>56</v>
      </c>
      <c r="C21" s="225" t="s">
        <v>108</v>
      </c>
      <c r="D21" s="225"/>
      <c r="E21" s="225"/>
      <c r="F21" s="225"/>
      <c r="G21" s="225"/>
      <c r="H21" s="225"/>
      <c r="I21" s="225"/>
      <c r="J21" s="225"/>
      <c r="K21" s="225"/>
      <c r="L21" s="225"/>
      <c r="M21" s="225"/>
      <c r="N21" s="225"/>
      <c r="O21" s="225"/>
    </row>
    <row r="22" spans="2:7" ht="12.75">
      <c r="B22" s="165"/>
      <c r="C22" s="165"/>
      <c r="D22" s="165"/>
      <c r="E22" s="165"/>
      <c r="F22" s="153"/>
      <c r="G22" s="165"/>
    </row>
    <row r="23" spans="2:15" s="159" customFormat="1" ht="39.75" customHeight="1">
      <c r="B23" s="177" t="s">
        <v>88</v>
      </c>
      <c r="C23" s="225" t="s">
        <v>112</v>
      </c>
      <c r="D23" s="225"/>
      <c r="E23" s="225"/>
      <c r="F23" s="225"/>
      <c r="G23" s="225"/>
      <c r="H23" s="225"/>
      <c r="I23" s="225"/>
      <c r="J23" s="225"/>
      <c r="K23" s="225"/>
      <c r="L23" s="225"/>
      <c r="M23" s="225"/>
      <c r="N23" s="225"/>
      <c r="O23" s="225"/>
    </row>
    <row r="24" spans="2:7" ht="12.75">
      <c r="B24" s="165"/>
      <c r="C24" s="165"/>
      <c r="D24" s="165"/>
      <c r="E24" s="165"/>
      <c r="F24" s="153"/>
      <c r="G24" s="165"/>
    </row>
    <row r="25" spans="2:15" ht="26.25" customHeight="1">
      <c r="B25" s="168" t="s">
        <v>57</v>
      </c>
      <c r="C25" s="225" t="s">
        <v>111</v>
      </c>
      <c r="D25" s="223"/>
      <c r="E25" s="223"/>
      <c r="F25" s="223"/>
      <c r="G25" s="223"/>
      <c r="H25" s="223"/>
      <c r="I25" s="223"/>
      <c r="J25" s="223"/>
      <c r="K25" s="223"/>
      <c r="L25" s="223"/>
      <c r="M25" s="223"/>
      <c r="N25" s="223"/>
      <c r="O25" s="223"/>
    </row>
    <row r="26" spans="2:7" ht="12.75">
      <c r="B26" s="165"/>
      <c r="C26" s="165"/>
      <c r="D26" s="165"/>
      <c r="E26" s="165"/>
      <c r="F26" s="153"/>
      <c r="G26" s="165"/>
    </row>
    <row r="27" spans="2:7" ht="12.75">
      <c r="B27" s="165" t="s">
        <v>49</v>
      </c>
      <c r="C27" s="165"/>
      <c r="D27" s="165"/>
      <c r="E27" s="165"/>
      <c r="F27" s="153"/>
      <c r="G27" s="165"/>
    </row>
    <row r="28" spans="3:7" ht="12.75">
      <c r="C28" s="165"/>
      <c r="D28" s="165"/>
      <c r="E28" s="165"/>
      <c r="F28" s="153"/>
      <c r="G28" s="165"/>
    </row>
    <row r="29" spans="2:7" ht="12.75">
      <c r="B29" s="165"/>
      <c r="C29" s="165"/>
      <c r="D29" s="165"/>
      <c r="E29" s="165"/>
      <c r="F29" s="153"/>
      <c r="G29" s="165"/>
    </row>
    <row r="30" spans="2:6" ht="12.75">
      <c r="B30" s="165"/>
      <c r="F30" s="167"/>
    </row>
    <row r="31" ht="12.75">
      <c r="F31" s="167"/>
    </row>
    <row r="32" spans="2:15" ht="12.75">
      <c r="B32" s="165" t="s">
        <v>21</v>
      </c>
      <c r="L32" s="224" t="s">
        <v>22</v>
      </c>
      <c r="M32" s="224"/>
      <c r="N32" s="224"/>
      <c r="O32" s="224"/>
    </row>
    <row r="33" spans="2:9" ht="12.75">
      <c r="B33" s="165" t="s">
        <v>23</v>
      </c>
      <c r="C33" s="165"/>
      <c r="D33" s="165"/>
      <c r="I33" s="165"/>
    </row>
    <row r="34" spans="2:9" ht="12.75">
      <c r="B34" s="165" t="s">
        <v>24</v>
      </c>
      <c r="C34" s="165"/>
      <c r="D34" s="165"/>
      <c r="I34" s="165"/>
    </row>
    <row r="35" spans="2:11" ht="12.75">
      <c r="B35" s="165" t="s">
        <v>128</v>
      </c>
      <c r="J35" s="178"/>
      <c r="K35" s="178"/>
    </row>
    <row r="36" spans="2:14" ht="12.75">
      <c r="B36" s="165" t="s">
        <v>25</v>
      </c>
      <c r="J36" s="178"/>
      <c r="L36" s="137" t="s">
        <v>93</v>
      </c>
      <c r="N36" s="179" t="s">
        <v>60</v>
      </c>
    </row>
    <row r="41" spans="3:14" ht="12.75">
      <c r="C41" s="180"/>
      <c r="D41" s="181"/>
      <c r="E41" s="153"/>
      <c r="F41" s="30"/>
      <c r="G41" s="30"/>
      <c r="J41" s="31"/>
      <c r="K41" s="31"/>
      <c r="L41" s="153"/>
      <c r="M41" s="152"/>
      <c r="N41" s="140"/>
    </row>
    <row r="42" spans="3:14" ht="12.75">
      <c r="C42" s="180"/>
      <c r="D42" s="181"/>
      <c r="E42" s="153"/>
      <c r="F42" s="30"/>
      <c r="G42" s="30"/>
      <c r="J42" s="31"/>
      <c r="K42" s="31"/>
      <c r="L42" s="153"/>
      <c r="M42" s="152"/>
      <c r="N42" s="140"/>
    </row>
    <row r="43" spans="3:14" ht="12.75">
      <c r="C43" s="180"/>
      <c r="D43" s="181"/>
      <c r="E43" s="153"/>
      <c r="F43" s="30"/>
      <c r="G43" s="30"/>
      <c r="J43" s="31"/>
      <c r="K43" s="31"/>
      <c r="L43" s="153"/>
      <c r="M43" s="152"/>
      <c r="N43" s="140"/>
    </row>
    <row r="44" spans="3:14" ht="12.75">
      <c r="C44" s="180"/>
      <c r="D44" s="181"/>
      <c r="E44" s="153"/>
      <c r="F44" s="30"/>
      <c r="G44" s="30"/>
      <c r="J44" s="31"/>
      <c r="K44" s="31"/>
      <c r="L44" s="153"/>
      <c r="M44" s="152"/>
      <c r="N44" s="140"/>
    </row>
    <row r="45" spans="3:14" ht="12.75">
      <c r="C45" s="180"/>
      <c r="D45" s="181"/>
      <c r="E45" s="153"/>
      <c r="F45" s="30"/>
      <c r="G45" s="30"/>
      <c r="J45" s="31"/>
      <c r="K45" s="31"/>
      <c r="L45" s="153"/>
      <c r="M45" s="152"/>
      <c r="N45" s="140"/>
    </row>
    <row r="46" spans="2:7" ht="12.75">
      <c r="B46" s="165"/>
      <c r="C46" s="165"/>
      <c r="D46" s="165"/>
      <c r="E46" s="165"/>
      <c r="F46" s="153"/>
      <c r="G46" s="165"/>
    </row>
    <row r="56" spans="3:14" ht="12.75">
      <c r="C56" s="182"/>
      <c r="D56" s="182"/>
      <c r="E56" s="182"/>
      <c r="F56" s="182"/>
      <c r="G56" s="182"/>
      <c r="H56" s="182"/>
      <c r="I56" s="182"/>
      <c r="J56" s="182"/>
      <c r="K56" s="182"/>
      <c r="L56" s="182"/>
      <c r="M56" s="182"/>
      <c r="N56" s="182"/>
    </row>
    <row r="66" ht="40.5" customHeight="1"/>
  </sheetData>
  <sheetProtection/>
  <mergeCells count="8">
    <mergeCell ref="C8:O8"/>
    <mergeCell ref="I13:O13"/>
    <mergeCell ref="I17:O17"/>
    <mergeCell ref="L32:O32"/>
    <mergeCell ref="C23:O23"/>
    <mergeCell ref="C25:O25"/>
    <mergeCell ref="I19:O19"/>
    <mergeCell ref="C21:O21"/>
  </mergeCells>
  <printOptions horizontalCentered="1"/>
  <pageMargins left="0.5" right="0.25" top="1" bottom="0.5" header="0.5" footer="0.5"/>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83714</dc:creator>
  <cp:keywords/>
  <dc:description/>
  <cp:lastModifiedBy>91160</cp:lastModifiedBy>
  <cp:lastPrinted>2011-07-28T07:18:29Z</cp:lastPrinted>
  <dcterms:created xsi:type="dcterms:W3CDTF">2007-10-13T06:28:20Z</dcterms:created>
  <dcterms:modified xsi:type="dcterms:W3CDTF">2011-07-28T07:39:21Z</dcterms:modified>
  <cp:category/>
  <cp:version/>
  <cp:contentType/>
  <cp:contentStatus/>
</cp:coreProperties>
</file>